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23.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8.xml" ContentType="application/vnd.openxmlformats-officedocument.spreadsheetml.worksheet+xml"/>
  <Override PartName="/xl/printerSettings/printerSettings29.bin" ContentType="application/vnd.openxmlformats-officedocument.spreadsheetml.printerSettings"/>
  <Override PartName="/xl/drawings/drawing3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3.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36.xml" ContentType="application/vnd.openxmlformats-officedocument.drawing+xml"/>
  <Override PartName="/xl/charts/chart37.xml" ContentType="application/vnd.openxmlformats-officedocument.drawingml.chart+xml"/>
</Types>
</file>

<file path=_rels/.rels><?xml version="1.0" encoding="utf-8" standalone="yes" ?>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30"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fileVersion appName="xl" lastEdited="7" lowestEdited="6" rupBuild="24026"/>
  <workbookPr codeName="ThisWorkbook" defaultThemeVersion="124226"/>
  <bookViews>
    <workbookView xWindow="-120" yWindow="-120" windowWidth="21600" windowHeight="10410" tabRatio="966"/>
  </bookViews>
  <sheets>
    <sheet name="Table of Contents" sheetId="1" r:id="rId2"/>
    <sheet name="Glance" sheetId="57" r:id="rId3"/>
    <sheet name="Summary" sheetId="55" r:id="rId4"/>
    <sheet name="Comp" sheetId="76" r:id="rId1"/>
    <sheet name="Response" sheetId="13" r:id="rId7"/>
    <sheet name="Day of Week" sheetId="60" r:id="rId5"/>
    <sheet name="Daily by Month" sheetId="47" r:id="rId6"/>
    <sheet name="Help" sheetId="74" r:id="rId8"/>
  </sheets>
  <definedNames>
    <definedName name="_xlnm.Print_Area" localSheetId="6">'Daily by Month'!$A$1:$AH$57</definedName>
    <definedName name="_xlnm.Print_Area" localSheetId="5">'Day of Week'!$A$1:$V$78</definedName>
    <definedName name="_xlnm.Print_Area" localSheetId="1">Glance!$A$1:$T$34</definedName>
    <definedName name="_xlnm.Print_Area" localSheetId="7">Help!$A$1:$J$16</definedName>
    <definedName name="_xlnm.Print_Area" localSheetId="4">Response!$A$1:$AR$106</definedName>
    <definedName name="_xlnm.Print_Area" localSheetId="2">Summary!$A$1:$U$45</definedName>
    <definedName name="_xlnm.Print_Area" localSheetId="0">'Table of Contents'!$A$1:$H$63</definedName>
    <definedName name="_xlnm.Print_Area" localSheetId="3">Comp!$A$1:$AG$57</definedName>
  </definedNames>
  <calcPr calcId="152511"/>
</workbook>
</file>

<file path=xl/sharedStrings.xml><?xml version="1.0" encoding="utf-8"?>
<sst xmlns="http://schemas.openxmlformats.org/spreadsheetml/2006/main" xmlns:r="http://schemas.openxmlformats.org/officeDocument/2006/relationships" xmlns:xdr="http://schemas.openxmlformats.org/drawingml/2006/spreadsheetDrawing" xmlns:s="http://schemas.openxmlformats.org/officeDocument/2006/sharedTypes" xmlns:vt="http://schemas.openxmlformats.org/officeDocument/2006/docPropsVTypes" xmlns:a="http://schemas.openxmlformats.org/drawingml/2006/main" xmlns:cdr="http://schemas.openxmlformats.org/drawingml/2006/chartDrawing" count="1023" uniqueCount="126">
  <si>
    <t>Sun</t>
  </si>
  <si>
    <t>Mon</t>
  </si>
  <si>
    <t>Tue</t>
  </si>
  <si>
    <t>Wed</t>
  </si>
  <si>
    <t>Thu</t>
  </si>
  <si>
    <t>Fri</t>
  </si>
  <si>
    <t>Sat</t>
  </si>
  <si>
    <t>This Year</t>
  </si>
  <si>
    <t>Last Year</t>
  </si>
  <si>
    <t>ADR</t>
  </si>
  <si>
    <t>RevPAR</t>
  </si>
  <si>
    <t>Transient</t>
  </si>
  <si>
    <t>Total</t>
  </si>
  <si>
    <t>Group</t>
  </si>
  <si>
    <t>Contract</t>
  </si>
  <si>
    <t>Comp Set</t>
  </si>
  <si>
    <t>Comp set</t>
  </si>
  <si>
    <t>Other</t>
  </si>
  <si>
    <t>F&amp;B</t>
  </si>
  <si>
    <t>My Property</t>
  </si>
  <si>
    <t>Room</t>
  </si>
  <si>
    <t>Name</t>
  </si>
  <si>
    <t>Occupancy (%)</t>
  </si>
  <si>
    <t>Rank</t>
  </si>
  <si>
    <t>% Chg</t>
  </si>
  <si>
    <t>My Prop</t>
  </si>
  <si>
    <t>Market Scale</t>
  </si>
  <si>
    <t xml:space="preserve"> </t>
  </si>
  <si>
    <t>Supply</t>
  </si>
  <si>
    <t>Demand</t>
  </si>
  <si>
    <t>Census/Sample - Properties &amp; Rooms</t>
  </si>
  <si>
    <t>Census</t>
  </si>
  <si>
    <t>Sample</t>
  </si>
  <si>
    <t>Properties</t>
  </si>
  <si>
    <t>Rooms</t>
  </si>
  <si>
    <t>Competitive Set</t>
  </si>
  <si>
    <t>Sample %</t>
  </si>
  <si>
    <t>Year to Date</t>
  </si>
  <si>
    <t>Revenue</t>
  </si>
  <si>
    <t>Day of Week</t>
  </si>
  <si>
    <t>Weekday</t>
  </si>
  <si>
    <t>Time Period</t>
  </si>
  <si>
    <t>Current Month</t>
  </si>
  <si>
    <t>Sunday</t>
  </si>
  <si>
    <t>Running 3 Month</t>
  </si>
  <si>
    <t>Running 12 Month</t>
  </si>
  <si>
    <t>Monday</t>
  </si>
  <si>
    <t>Tuesday</t>
  </si>
  <si>
    <t>Wednesday</t>
  </si>
  <si>
    <t>Thursday</t>
  </si>
  <si>
    <t>Friday</t>
  </si>
  <si>
    <t>Saturday</t>
  </si>
  <si>
    <t>Weekend</t>
  </si>
  <si>
    <t>Occ</t>
  </si>
  <si>
    <t>Indexes</t>
  </si>
  <si>
    <t>(Fri-Sat)</t>
  </si>
  <si>
    <t xml:space="preserve">Pipeline </t>
  </si>
  <si>
    <t>Weekday/Weekend</t>
  </si>
  <si>
    <t>Year To Date</t>
  </si>
  <si>
    <t xml:space="preserve">  Year To Date</t>
  </si>
  <si>
    <t>Zip</t>
  </si>
  <si>
    <t>Phone</t>
  </si>
  <si>
    <t>Open Date</t>
  </si>
  <si>
    <t>Month % Chg</t>
  </si>
  <si>
    <t>YTD % Chg</t>
  </si>
  <si>
    <t>Run 3 Mon % Chg</t>
  </si>
  <si>
    <t>Run 12 Mon % Chg</t>
  </si>
  <si>
    <t>(Sun-Thu)</t>
  </si>
  <si>
    <t xml:space="preserve">     % Chg</t>
  </si>
  <si>
    <t>Percent of Total Revenue (%)</t>
  </si>
  <si>
    <t>Percent Change (%)</t>
  </si>
  <si>
    <t>STR#</t>
  </si>
  <si>
    <t>Occupancy</t>
  </si>
  <si>
    <t>Property</t>
  </si>
  <si>
    <t>Competitive Set: Competitors</t>
  </si>
  <si>
    <t xml:space="preserve">     Weekday</t>
  </si>
  <si>
    <t xml:space="preserve">     Weekend</t>
  </si>
  <si>
    <t>Ranking</t>
  </si>
  <si>
    <t>My Prop vs. Comp Set</t>
  </si>
  <si>
    <t xml:space="preserve">This Year </t>
  </si>
  <si>
    <t xml:space="preserve">Last Year  </t>
  </si>
  <si>
    <t>Date</t>
  </si>
  <si>
    <t>Total Sundays</t>
  </si>
  <si>
    <t>Total Mondays</t>
  </si>
  <si>
    <t>Total Tuesdays</t>
  </si>
  <si>
    <t>Total Wednesdays</t>
  </si>
  <si>
    <t>Total Thursdays</t>
  </si>
  <si>
    <t>Total Fridays</t>
  </si>
  <si>
    <t>Total Saturdays</t>
  </si>
  <si>
    <t>Exchange Rate*</t>
  </si>
  <si>
    <t>Average Daily Rate</t>
  </si>
  <si>
    <t>Revenue Per Rooms Sold</t>
  </si>
  <si>
    <t>Revenue Per Rooms Available</t>
  </si>
  <si>
    <t>Revenue Per Room Sold</t>
  </si>
  <si>
    <t>City, State Country</t>
  </si>
  <si>
    <t xml:space="preserve">City, State </t>
  </si>
  <si>
    <t>December LYTD</t>
  </si>
  <si>
    <t>Index (MPI)</t>
  </si>
  <si>
    <t>Index (ARI)</t>
  </si>
  <si>
    <t>Index (RGI)</t>
  </si>
  <si>
    <t>Exchange Rate</t>
  </si>
  <si>
    <t>Total (TrevPOR**)</t>
  </si>
  <si>
    <t xml:space="preserve">** TrevPOR = Total revenue per occupied room (sum of Room, F&amp;B, and Other revenue divided by total occupied rooms).  </t>
  </si>
  <si>
    <t>Total (TrevPAR**)</t>
  </si>
  <si>
    <t xml:space="preserve">** TrevPAR = Total revenue per available room (sum of Room, F&amp;B, and Other revenue divided by total available rooms).  </t>
  </si>
  <si>
    <t>Job #</t>
  </si>
  <si>
    <t>Title</t>
  </si>
  <si>
    <t>Options</t>
  </si>
  <si>
    <t>Table Of Contents</t>
  </si>
  <si>
    <t>Occupancy Index</t>
  </si>
  <si>
    <t>ADR Index</t>
  </si>
  <si>
    <t>RevPAR Index</t>
  </si>
  <si>
    <t>support@str.com     www.str.com</t>
  </si>
  <si>
    <t>Period</t>
  </si>
  <si>
    <t>Glossary:</t>
  </si>
  <si>
    <t>Frequently Asked Questions (FAQ):</t>
  </si>
  <si>
    <r>
      <t xml:space="preserve">For the latest in industry news, visit </t>
    </r>
    <r>
      <rPr>
        <u/>
        <sz val="11"/>
        <rFont val="Arial"/>
        <family val="2"/>
      </rPr>
      <t xml:space="preserve">HotelNewsNow.com</t>
    </r>
    <r>
      <rPr>
        <sz val="11"/>
        <rFont val="Arial"/>
        <family val="2"/>
      </rPr>
      <t xml:space="preserve">.</t>
    </r>
  </si>
  <si>
    <r>
      <t xml:space="preserve">To learn more about the Hotel Data Conference, visit </t>
    </r>
    <r>
      <rPr>
        <u/>
        <sz val="11"/>
        <rFont val="Arial"/>
        <family val="2"/>
      </rPr>
      <t xml:space="preserve">HotelDataConference.com</t>
    </r>
    <r>
      <rPr>
        <sz val="11"/>
        <rFont val="Arial"/>
        <family val="2"/>
      </rPr>
      <t xml:space="preserve">.</t>
    </r>
  </si>
  <si>
    <t>Corporate North American Headquarters</t>
  </si>
  <si>
    <t>International Headquarters</t>
  </si>
  <si>
    <t>T: +44 (0) 207 922 1930</t>
  </si>
  <si>
    <r>
      <t xml:space="preserve">For all STR definitions, please click here or visit </t>
    </r>
    <r>
      <rPr>
        <u/>
        <sz val="11"/>
        <rFont val="Arial"/>
        <family val="2"/>
      </rPr>
      <t xml:space="preserve">www.str.com/data-insights/resources/glossary</t>
    </r>
  </si>
  <si>
    <r>
      <t xml:space="preserve">For all STR FAQs, please click here or visit </t>
    </r>
    <r>
      <rPr>
        <u/>
        <sz val="11"/>
        <rFont val="Arial"/>
        <family val="2"/>
      </rPr>
      <t xml:space="preserve">www.str.com/data-insights/resources/FAQ</t>
    </r>
  </si>
  <si>
    <r>
      <t xml:space="preserve">For additional support, please </t>
    </r>
    <r>
      <rPr>
        <u/>
        <sz val="11"/>
        <rFont val="Arial"/>
        <family val="2"/>
      </rPr>
      <t xml:space="preserve">contact</t>
    </r>
    <r>
      <rPr>
        <sz val="11"/>
        <rFont val="Arial"/>
        <family val="2"/>
      </rPr>
      <t xml:space="preserve"> your regional office.</t>
    </r>
  </si>
  <si>
    <t>T: +1 (615) 824 8664</t>
  </si>
  <si>
    <t>hotelinfo@str.com     www.str.com</t>
  </si>
  <si>
    <t>2023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2023 STR, LLC / STR Global, Ltd. trading as “STR”.</t>
  </si>
  <si>
    <t>Tab 2 - Monthly Performance at a Glance - My Property vs. Competitive Set</t>
  </si>
  <si>
    <t>Monthly Performance at a Glance</t>
  </si>
  <si>
    <t>Tab 3 - STAR Summary - My Property vs. Comp Set and Industry Segments</t>
  </si>
  <si>
    <t>STAR Summary</t>
  </si>
  <si>
    <t>Tab 4 - Competitive Set Report</t>
  </si>
  <si>
    <t>Competitive Set Report</t>
  </si>
  <si>
    <t>Tab 5 - Response Report</t>
  </si>
  <si>
    <t>Response Report</t>
  </si>
  <si>
    <t>Tab 6 - Day of Week and Weekday/Weekend Report</t>
  </si>
  <si>
    <t>Day of Week &amp; Weekday/Weekend</t>
  </si>
  <si>
    <t>Tab 7 - Daily Data for the Month</t>
  </si>
  <si>
    <t>Daily Data for the Month</t>
  </si>
  <si>
    <t>Help</t>
  </si>
  <si>
    <t>Monthly STAR Report : Holiday Inn Miami West Airport Area</t>
  </si>
  <si>
    <t>STR # 1364 / Created January 17, 2023</t>
  </si>
  <si>
    <t>For the Month of: December 2022</t>
  </si>
  <si>
    <t>Currency: US Dollar  /  Competitive Set Data Excludes Subject Property</t>
  </si>
  <si>
    <t>Holiday Inn Miami West Airport Area        7707 NW 103rd St        Hialeah, FL 33016-2415        Phone: (305) 825-1000</t>
  </si>
  <si>
    <t>STR # 1364        ChainID: 17803        MgtCo: HKB Hotel Group        Owner: HKB Hotel Group</t>
  </si>
  <si>
    <t>For the Month of: December 2022        Date Created: January 17, 2023        Monthly Competitive Set Data Excludes Subject Property</t>
  </si>
  <si>
    <t>December 2022</t>
  </si>
  <si>
    <t>December 2022 vs. 2021 Percent Change (%)</t>
  </si>
  <si>
    <t>Holiday Inn Miami West Airport Area</t>
  </si>
  <si>
    <t>Market: Miami, FL</t>
  </si>
  <si>
    <t>Market Class: Upper Midscale Class</t>
  </si>
  <si>
    <t>Submarket: Miami Airport/Civic Center, FL</t>
  </si>
  <si>
    <t>Submarket Scale: Midscale Chains</t>
  </si>
  <si>
    <t>Jul</t>
  </si>
  <si>
    <t>2 of 6</t>
  </si>
  <si>
    <t>6 of 6</t>
  </si>
  <si>
    <t>Aug</t>
  </si>
  <si>
    <t>5 of 6</t>
  </si>
  <si>
    <t>Sep</t>
  </si>
  <si>
    <t>4 of 6</t>
  </si>
  <si>
    <t>Oct</t>
  </si>
  <si>
    <t>3 of 6</t>
  </si>
  <si>
    <t>Nov</t>
  </si>
  <si>
    <t>Dec</t>
  </si>
  <si>
    <t>Jan</t>
  </si>
  <si>
    <t>Feb</t>
  </si>
  <si>
    <t>Mar</t>
  </si>
  <si>
    <t>Apr</t>
  </si>
  <si>
    <t>May</t>
  </si>
  <si>
    <t>Jun</t>
  </si>
  <si>
    <t>3 of 5</t>
  </si>
  <si>
    <t>5 of 5</t>
  </si>
  <si>
    <t>4 of 5</t>
  </si>
  <si>
    <t>2 of 5</t>
  </si>
  <si>
    <t>1 of 6</t>
  </si>
  <si>
    <t>For the Month of: December 2022        Date Created: January 17, 2023</t>
  </si>
  <si>
    <t>City, State</t>
  </si>
  <si>
    <t>December 2022 (This Year)</t>
  </si>
  <si>
    <t>December 2021 (Last Year)</t>
  </si>
  <si>
    <t>Monday, Dec 19th</t>
  </si>
  <si>
    <t>Dec 19th - First Day of Hanukkah</t>
  </si>
  <si>
    <t>Saturday, Dec 24th</t>
  </si>
  <si>
    <t>Dec 24th - Christmas Eve</t>
  </si>
  <si>
    <t>Sunday, Dec 25th</t>
  </si>
  <si>
    <t>Dec 25th - Christmas Day</t>
  </si>
  <si>
    <t>Monday, Dec 26th</t>
  </si>
  <si>
    <t>Dec 26th - First Day of Kwanzaa</t>
  </si>
  <si>
    <t>Saturday, Dec 31st</t>
  </si>
  <si>
    <t>Dec 31st - New Year's Eve</t>
  </si>
  <si>
    <t>Friday, Dec 24th</t>
  </si>
  <si>
    <t>Saturday, Dec 25th</t>
  </si>
  <si>
    <t>Sunday, Dec 26th</t>
  </si>
  <si>
    <t>Friday, Dec 31st</t>
  </si>
  <si>
    <t>Hialeah, FL</t>
  </si>
  <si>
    <t>33016-2415</t>
  </si>
  <si>
    <t>(305) 825-1000</t>
  </si>
  <si>
    <t>263</t>
  </si>
  <si>
    <t>198201</t>
  </si>
  <si>
    <t>●</t>
  </si>
  <si>
    <t>La Quinta Inn &amp; Suites by Wyndham Miami Lakes</t>
  </si>
  <si>
    <t>33016</t>
  </si>
  <si>
    <t>(305) 821-8274</t>
  </si>
  <si>
    <t>97</t>
  </si>
  <si>
    <t>198903</t>
  </si>
  <si>
    <t>Holiday Inn Express &amp; Suites Miami Hialeah</t>
  </si>
  <si>
    <t>(305) 362-7777</t>
  </si>
  <si>
    <t>146</t>
  </si>
  <si>
    <t>198910</t>
  </si>
  <si>
    <t>Courtyard Miami West Florida Turnpike</t>
  </si>
  <si>
    <t>Miami, FL</t>
  </si>
  <si>
    <t>33178</t>
  </si>
  <si>
    <t>(305) 884-1799</t>
  </si>
  <si>
    <t>127</t>
  </si>
  <si>
    <t>200902</t>
  </si>
  <si>
    <t>Best Western Plus Miami Airport North Hotel &amp; Suites</t>
  </si>
  <si>
    <t>33166</t>
  </si>
  <si>
    <t>(786) 515-1880</t>
  </si>
  <si>
    <t>92</t>
  </si>
  <si>
    <t>201405</t>
  </si>
  <si>
    <t>Residence Inn Miami West FL Turnpike</t>
  </si>
  <si>
    <t>Medley, FL</t>
  </si>
  <si>
    <t>33178-1191</t>
  </si>
  <si>
    <t>(305) 500-9800</t>
  </si>
  <si>
    <t>123</t>
  </si>
  <si>
    <t>201606</t>
  </si>
  <si>
    <t xml:space="preserve">Data received: </t>
  </si>
  <si>
    <t>○</t>
  </si>
  <si>
    <t>= Monthly Only</t>
  </si>
  <si>
    <t>= Monthly &amp; Daily</t>
  </si>
  <si>
    <t>For the Month of: December 2022        Date Created: January 17, 2023        Daily Competitive Set Data Excludes Subject Property</t>
  </si>
  <si>
    <t>Th</t>
  </si>
  <si>
    <t>December</t>
  </si>
  <si>
    <t>Fr</t>
  </si>
  <si>
    <t>Sa</t>
  </si>
  <si>
    <t>Su</t>
  </si>
  <si>
    <t>Mo</t>
  </si>
  <si>
    <t>Tu</t>
  </si>
  <si>
    <t>We</t>
  </si>
</sst>
</file>

<file path=xl/styles.xml><?xml version="1.0" encoding="utf-8"?>
<style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0.0"/>
    <numFmt numFmtId="167" formatCode="&quot;$&quot;#,##0.00"/>
    <numFmt numFmtId="168" formatCode="#,##0.0_);\(#,##0.0\);_(* &quot;&quot;??_);"/>
    <numFmt numFmtId="169" formatCode="0.00_);\(0.00\)"/>
    <numFmt numFmtId="170" formatCode="mm/dd/yy;@"/>
    <numFmt numFmtId="171" formatCode="00000"/>
  </numFmts>
  <fonts count="110">
    <font>
      <sz val="10"/>
      <name val="Arial"/>
    </font>
    <font>
      <sz val="10"/>
      <name val="Arial"/>
      <family val="2"/>
    </font>
    <font>
      <sz val="24"/>
      <color indexed="9"/>
      <name val="Arial"/>
      <family val="2"/>
    </font>
    <font>
      <b/>
      <sz val="11"/>
      <color indexed="9"/>
      <name val="Arial"/>
      <family val="2"/>
    </font>
    <font>
      <sz val="10"/>
      <name val="Arial"/>
      <family val="2"/>
    </font>
    <font>
      <sz val="11"/>
      <name val="Arial"/>
      <family val="2"/>
    </font>
    <font>
      <b/>
      <sz val="12"/>
      <name val="Arial"/>
      <family val="2"/>
    </font>
    <font>
      <sz val="16"/>
      <name val="Arial"/>
      <family val="2"/>
    </font>
    <font>
      <sz val="14"/>
      <name val="Arial"/>
      <family val="2"/>
    </font>
    <font>
      <sz val="9"/>
      <name val="Arial"/>
      <family val="2"/>
    </font>
    <font>
      <b/>
      <sz val="9"/>
      <name val="Arial"/>
      <family val="2"/>
    </font>
    <font>
      <b/>
      <sz val="10"/>
      <name val="Arial"/>
      <family val="2"/>
    </font>
    <font>
      <sz val="8"/>
      <name val="Arial"/>
      <family val="2"/>
    </font>
    <font>
      <sz val="18"/>
      <name val="Arial"/>
      <family val="2"/>
    </font>
    <font>
      <sz val="12"/>
      <name val="Arial"/>
      <family val="2"/>
    </font>
    <font>
      <b/>
      <sz val="13"/>
      <name val="Arial"/>
      <family val="2"/>
    </font>
    <font>
      <sz val="7"/>
      <name val="Arial"/>
      <family val="2"/>
    </font>
    <font>
      <sz val="10"/>
      <color indexed="8"/>
      <name val="Arial"/>
      <family val="2"/>
    </font>
    <font>
      <b/>
      <sz val="12"/>
      <color indexed="9"/>
      <name val="Arial"/>
      <family val="2"/>
    </font>
    <font>
      <b/>
      <sz val="14"/>
      <name val="Arial"/>
      <family val="2"/>
    </font>
    <font>
      <b/>
      <sz val="12"/>
      <color indexed="8"/>
      <name val="Arial"/>
      <family val="2"/>
    </font>
    <font>
      <b/>
      <sz val="14"/>
      <color indexed="8"/>
      <name val="Arial"/>
      <family val="2"/>
    </font>
    <font>
      <b/>
      <sz val="9"/>
      <color indexed="8"/>
      <name val="Arial"/>
      <family val="2"/>
    </font>
    <font>
      <sz val="13"/>
      <name val="Arial"/>
      <family val="2"/>
    </font>
    <font>
      <sz val="8"/>
      <name val="Wingdings"/>
      <charset val="2"/>
    </font>
    <font>
      <b/>
      <sz val="14"/>
      <color indexed="9"/>
      <name val="Arial"/>
      <family val="2"/>
    </font>
    <font>
      <sz val="10"/>
      <color indexed="9"/>
      <name val="Arial"/>
      <family val="2"/>
    </font>
    <font>
      <b/>
      <sz val="8"/>
      <name val="Arial"/>
      <family val="2"/>
    </font>
    <font>
      <sz val="14"/>
      <name val="Arial"/>
      <family val="2"/>
    </font>
    <font>
      <b/>
      <sz val="9"/>
      <name val="Arial"/>
      <family val="2"/>
    </font>
    <font>
      <sz val="9"/>
      <name val="Arial"/>
      <family val="2"/>
    </font>
    <font>
      <sz val="18"/>
      <name val="Arial"/>
      <family val="2"/>
    </font>
    <font>
      <b/>
      <sz val="10"/>
      <name val="Arial"/>
      <family val="2"/>
    </font>
    <font>
      <sz val="7"/>
      <name val="Webdings"/>
      <family val="1"/>
      <charset val="2"/>
    </font>
    <font>
      <sz val="10"/>
      <name val="Webdings"/>
      <family val="1"/>
      <charset val="2"/>
    </font>
    <font>
      <sz val="24"/>
      <name val="Arial"/>
      <family val="2"/>
    </font>
    <font>
      <u/>
      <sz val="10"/>
      <color indexed="36"/>
      <name val="Arial"/>
      <family val="2"/>
    </font>
    <font>
      <u/>
      <sz val="10"/>
      <color indexed="39"/>
      <name val="Arial"/>
      <family val="2"/>
    </font>
    <font>
      <b/>
      <sz val="13"/>
      <name val="Arial"/>
      <family val="2"/>
    </font>
    <font>
      <sz val="14"/>
      <name val="Arial"/>
      <family val="2"/>
    </font>
    <font>
      <sz val="16"/>
      <name val="Arial"/>
      <family val="2"/>
    </font>
    <font>
      <b/>
      <sz val="10"/>
      <color indexed="8"/>
      <name val="Arial"/>
      <family val="2"/>
    </font>
    <font>
      <b/>
      <sz val="12"/>
      <color indexed="9"/>
      <name val="Arial"/>
      <family val="2"/>
    </font>
    <font>
      <b/>
      <sz val="10"/>
      <name val="Arial"/>
      <family val="2"/>
    </font>
    <font>
      <sz val="12"/>
      <name val="Arial"/>
      <family val="2"/>
    </font>
    <font>
      <b/>
      <i/>
      <sz val="10"/>
      <name val="Arial"/>
      <family val="2"/>
    </font>
    <font>
      <b/>
      <i/>
      <sz val="10"/>
      <color indexed="9"/>
      <name val="Arial"/>
      <family val="2"/>
    </font>
    <font>
      <sz val="10"/>
      <name val="Arial"/>
      <family val="2"/>
    </font>
    <font>
      <b/>
      <sz val="10"/>
      <color indexed="9"/>
      <name val="Arial"/>
      <family val="2"/>
    </font>
    <font>
      <sz val="18"/>
      <name val="Arial"/>
      <family val="2"/>
    </font>
    <font>
      <b/>
      <sz val="12"/>
      <name val="Arial"/>
      <family val="2"/>
    </font>
    <font>
      <b/>
      <sz val="11"/>
      <color indexed="9"/>
      <name val="Arial"/>
      <family val="2"/>
    </font>
    <font>
      <sz val="10"/>
      <color indexed="9"/>
      <name val="Arial"/>
      <family val="2"/>
    </font>
    <font>
      <b/>
      <sz val="14"/>
      <name val="Arial"/>
      <family val="2"/>
    </font>
    <font>
      <sz val="10"/>
      <color indexed="8"/>
      <name val="Arial"/>
      <family val="2"/>
    </font>
    <font>
      <sz val="9"/>
      <color indexed="9"/>
      <name val="Arial"/>
      <family val="2"/>
    </font>
    <font>
      <b/>
      <sz val="16"/>
      <name val="Arial"/>
      <family val="2"/>
    </font>
    <font>
      <b/>
      <sz val="11"/>
      <name val="Arial"/>
      <family val="2"/>
    </font>
    <font>
      <b/>
      <sz val="16"/>
      <name val="Arial"/>
      <family val="2"/>
    </font>
    <font>
      <b/>
      <sz val="12"/>
      <color indexed="39"/>
      <name val="Arial"/>
      <family val="2"/>
    </font>
    <font>
      <sz val="12"/>
      <color indexed="39"/>
      <name val="Arial"/>
      <family val="2"/>
    </font>
    <font>
      <sz val="10"/>
      <color indexed="39"/>
      <name val="Arial"/>
      <family val="2"/>
    </font>
    <font>
      <sz val="10"/>
      <color indexed="33"/>
      <name val="Arial"/>
      <family val="2"/>
    </font>
    <font>
      <sz val="10"/>
      <name val="Arial"/>
      <family val="2"/>
    </font>
    <font>
      <sz val="14"/>
      <color indexed="9"/>
      <name val="Arial"/>
      <family val="2"/>
    </font>
    <font>
      <sz val="11"/>
      <color indexed="8"/>
      <name val="Calibri"/>
      <family val="2"/>
    </font>
    <font>
      <sz val="11"/>
      <color indexed="9"/>
      <name val="Calibri"/>
      <family val="2"/>
    </font>
    <font>
      <sz val="11"/>
      <color indexed="3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28"/>
      <name val="Calibri"/>
      <family val="2"/>
    </font>
    <font>
      <b/>
      <sz val="18"/>
      <color indexed="62"/>
      <name val="Cambria"/>
      <family val="2"/>
    </font>
    <font>
      <b/>
      <sz val="11"/>
      <color indexed="8"/>
      <name val="Calibri"/>
      <family val="2"/>
    </font>
    <font>
      <sz val="11"/>
      <color indexed="10"/>
      <name val="Calibri"/>
      <family val="2"/>
    </font>
    <font>
      <sz val="9"/>
      <name val="Arial"/>
      <family val="2"/>
    </font>
    <font>
      <sz val="8"/>
      <name val="Arial"/>
      <family val="2"/>
    </font>
    <font>
      <sz val="8"/>
      <color indexed="9"/>
      <name val="Arial"/>
      <family val="2"/>
    </font>
    <font>
      <sz val="19"/>
      <color indexed="9"/>
      <name val="Arial"/>
      <family val="2"/>
    </font>
    <font>
      <u/>
      <sz val="11"/>
      <name val="Arial"/>
      <family val="2"/>
    </font>
    <font>
      <sz val="8"/>
      <color indexed="8"/>
      <name val="Arial"/>
      <family val="2"/>
    </font>
    <font>
      <sz val="10"/>
      <name val="Arial"/>
      <family val="2"/>
    </font>
    <font>
      <sz val="10"/>
      <color indexed="57"/>
      <name val="Arial"/>
      <family val="2"/>
    </font>
    <font>
      <u/>
      <sz val="10"/>
      <color indexed="60"/>
      <name val="Arial"/>
      <family val="2"/>
    </font>
    <font>
      <u/>
      <sz val="10"/>
      <color indexed="62"/>
      <name val="Arial"/>
      <family val="2"/>
    </font>
    <font>
      <sz val="11"/>
      <color indexed="55"/>
      <name val="Calibri"/>
      <family val="2"/>
    </font>
    <font>
      <b/>
      <sz val="11"/>
      <color indexed="53"/>
      <name val="Calibri"/>
      <family val="2"/>
    </font>
    <font>
      <b/>
      <sz val="18"/>
      <color indexed="62"/>
      <name val="Cambria"/>
      <family val="1"/>
    </font>
    <font>
      <u/>
      <sz val="11"/>
      <color theme="10"/>
      <name val="Calibri"/>
      <family val="2"/>
      <scheme val="minor"/>
    </font>
    <font>
      <sz val="11"/>
      <color theme="1"/>
      <name val="Calibri"/>
      <family val="2"/>
      <scheme val="minor"/>
    </font>
    <font>
      <b/>
      <sz val="18"/>
      <color theme="1"/>
      <name val="Arial"/>
      <family val="2"/>
    </font>
    <font>
      <sz val="18"/>
      <color theme="1"/>
      <name val="Arial"/>
      <family val="2"/>
    </font>
    <font>
      <sz val="11"/>
      <color rgb="FFFF0000"/>
      <name val="Calibri"/>
      <family val="2"/>
      <scheme val="minor"/>
    </font>
    <font>
      <b/>
      <sz val="11"/>
      <color theme="1"/>
      <name val="Arial"/>
      <family val="2"/>
    </font>
    <font>
      <sz val="11"/>
      <color theme="1"/>
      <name val="Arial"/>
      <family val="2"/>
    </font>
    <font>
      <u/>
      <color rgb="FF0000FF"/>
    </font>
    <font>
      <b/>
      <sz val="12"/>
      <color rgb="FFFFFFFF"/>
      <name val="Arial"/>
    </font>
    <font>
      <b/>
      <sz val="10"/>
      <name val="Arial"/>
    </font>
    <font>
      <color rgb="FFFFFFFF"/>
    </font>
    <font>
      <color rgb="FFA0A0A0"/>
    </font>
    <font/>
    <font>
      <sz val="18"/>
    </font>
    <font>
      <b val="0"/>
      <sz val="10"/>
      <color rgb="FF000000"/>
      <name val="Arial"/>
    </font>
  </fonts>
  <fills count="41">
    <fill>
      <patternFill patternType="none"/>
    </fill>
    <fill>
      <patternFill patternType="gray125"/>
    </fill>
    <fill>
      <patternFill patternType="solid">
        <fgColor indexed="22"/>
      </patternFill>
    </fill>
    <fill>
      <patternFill patternType="solid">
        <fgColor indexed="56"/>
      </patternFill>
    </fill>
    <fill>
      <patternFill patternType="solid">
        <fgColor indexed="29"/>
      </patternFill>
    </fill>
    <fill>
      <patternFill patternType="solid">
        <fgColor indexed="54"/>
      </patternFill>
    </fill>
    <fill>
      <patternFill patternType="solid">
        <fgColor indexed="41"/>
      </patternFill>
    </fill>
    <fill>
      <patternFill patternType="solid">
        <fgColor indexed="41"/>
      </patternFill>
    </fill>
    <fill>
      <patternFill patternType="solid">
        <fgColor indexed="47"/>
      </patternFill>
    </fill>
    <fill>
      <patternFill patternType="solid">
        <fgColor indexed="47"/>
      </patternFill>
    </fill>
    <fill>
      <patternFill patternType="solid">
        <fgColor indexed="44"/>
      </patternFill>
    </fill>
    <fill>
      <patternFill patternType="solid">
        <fgColor indexed="44"/>
      </patternFill>
    </fill>
    <fill>
      <patternFill patternType="solid">
        <fgColor indexed="49"/>
      </patternFill>
    </fill>
    <fill>
      <patternFill patternType="solid">
        <fgColor indexed="49"/>
      </patternFill>
    </fill>
    <fill>
      <patternFill patternType="solid">
        <fgColor indexed="33"/>
      </patternFill>
    </fill>
    <fill>
      <patternFill patternType="solid">
        <fgColor indexed="57"/>
      </patternFill>
    </fill>
    <fill>
      <patternFill patternType="solid">
        <fgColor indexed="37"/>
      </patternFill>
    </fill>
    <fill>
      <patternFill patternType="solid">
        <fgColor indexed="61"/>
      </patternFill>
    </fill>
    <fill>
      <patternFill patternType="solid">
        <fgColor indexed="36"/>
      </patternFill>
    </fill>
    <fill>
      <patternFill patternType="solid">
        <fgColor indexed="60"/>
      </patternFill>
    </fill>
    <fill>
      <patternFill patternType="solid">
        <fgColor indexed="54"/>
      </patternFill>
    </fill>
    <fill>
      <patternFill patternType="solid">
        <fgColor indexed="53"/>
      </patternFill>
    </fill>
    <fill>
      <patternFill patternType="solid">
        <fgColor indexed="53"/>
      </patternFill>
    </fill>
    <fill>
      <patternFill patternType="solid">
        <fgColor indexed="45"/>
      </patternFill>
    </fill>
    <fill>
      <patternFill patternType="solid">
        <fgColor indexed="63"/>
      </patternFill>
    </fill>
    <fill>
      <patternFill patternType="solid">
        <fgColor indexed="42"/>
      </patternFill>
    </fill>
    <fill>
      <patternFill patternType="solid">
        <fgColor indexed="42"/>
      </patternFill>
    </fill>
    <fill>
      <patternFill patternType="solid">
        <fgColor indexed="43"/>
      </patternFill>
    </fill>
    <fill>
      <patternFill patternType="solid">
        <fgColor indexed="43"/>
      </patternFill>
    </fill>
    <fill>
      <patternFill patternType="solid">
        <fgColor indexed="59"/>
      </patternFill>
    </fill>
    <fill>
      <patternFill patternType="solid">
        <fgColor indexed="9"/>
      </patternFill>
    </fill>
    <fill>
      <patternFill patternType="solid">
        <fgColor indexed="37"/>
      </patternFill>
    </fill>
    <fill>
      <patternFill patternType="solid">
        <fgColor indexed="55"/>
      </patternFill>
    </fill>
    <fill>
      <patternFill patternType="solid">
        <fgColor indexed="22"/>
      </patternFill>
    </fill>
    <fill>
      <patternFill patternType="solid">
        <fgColor indexed="31"/>
      </patternFill>
    </fill>
    <fill>
      <patternFill patternType="solid">
        <fgColor indexed="33"/>
      </patternFill>
    </fill>
    <fill>
      <patternFill patternType="solid">
        <fgColor indexed="45"/>
      </patternFill>
    </fill>
    <fill>
      <patternFill patternType="solid">
        <fgColor theme="0"/>
      </patternFill>
    </fill>
    <fill>
      <patternFill patternType="solid">
        <fgColor rgb="FFFFFFFF"/>
      </patternFill>
    </fill>
    <fill>
      <patternFill patternType="solid">
        <fgColor rgb="FFA0A0A0"/>
      </patternFill>
    </fill>
    <fill>
      <patternFill patternType="solid">
        <fgColor rgb="FFEAEAEA"/>
      </patternFill>
    </fill>
  </fills>
  <borders count="71">
    <border>
      <left>
        <color/>
      </left>
      <right>
        <color/>
      </right>
      <top>
        <color/>
      </top>
      <bottom>
        <color/>
      </bottom>
      <diagonal>
        <color/>
      </diagonal>
    </border>
    <border>
      <left style="thin">
        <color indexed="23"/>
      </left>
      <right style="thin">
        <color indexed="23"/>
      </right>
      <top style="thin">
        <color indexed="23"/>
      </top>
      <bottom style="thin">
        <color indexed="23"/>
      </bottom>
      <diagonal>
        <color/>
      </diagonal>
    </border>
    <border>
      <left style="double">
        <color indexed="28"/>
      </left>
      <right style="double">
        <color indexed="28"/>
      </right>
      <top style="double">
        <color indexed="28"/>
      </top>
      <bottom style="double">
        <color indexed="28"/>
      </bottom>
      <diagonal>
        <color/>
      </diagonal>
    </border>
    <border>
      <left style="double">
        <color indexed="53"/>
      </left>
      <right style="double">
        <color indexed="53"/>
      </right>
      <top style="double">
        <color indexed="53"/>
      </top>
      <bottom style="double">
        <color indexed="53"/>
      </bottom>
      <diagonal>
        <color/>
      </diagonal>
    </border>
    <border>
      <left>
        <color/>
      </left>
      <right>
        <color/>
      </right>
      <top>
        <color/>
      </top>
      <bottom style="thick">
        <color indexed="49"/>
      </bottom>
      <diagonal>
        <color/>
      </diagonal>
    </border>
    <border>
      <left>
        <color/>
      </left>
      <right>
        <color/>
      </right>
      <top>
        <color/>
      </top>
      <bottom style="medium">
        <color indexed="49"/>
      </bottom>
      <diagonal>
        <color/>
      </diagonal>
    </border>
    <border>
      <left>
        <color/>
      </left>
      <right>
        <color/>
      </right>
      <top>
        <color/>
      </top>
      <bottom style="double">
        <color indexed="52"/>
      </bottom>
      <diagonal>
        <color/>
      </diagonal>
    </border>
    <border>
      <left style="thin">
        <color indexed="33"/>
      </left>
      <right style="thin">
        <color indexed="33"/>
      </right>
      <top style="thin">
        <color indexed="33"/>
      </top>
      <bottom style="thin">
        <color indexed="33"/>
      </bottom>
      <diagonal>
        <color/>
      </diagonal>
    </border>
    <border>
      <left style="thin">
        <color indexed="57"/>
      </left>
      <right style="thin">
        <color indexed="57"/>
      </right>
      <top style="thin">
        <color indexed="57"/>
      </top>
      <bottom style="thin">
        <color indexed="57"/>
      </bottom>
      <diagonal>
        <color/>
      </diagonal>
    </border>
    <border>
      <left style="thin">
        <color indexed="28"/>
      </left>
      <right style="thin">
        <color indexed="28"/>
      </right>
      <top style="thin">
        <color indexed="28"/>
      </top>
      <bottom style="thin">
        <color indexed="28"/>
      </bottom>
      <diagonal>
        <color/>
      </diagonal>
    </border>
    <border>
      <left style="thin">
        <color indexed="53"/>
      </left>
      <right style="thin">
        <color indexed="53"/>
      </right>
      <top style="thin">
        <color indexed="53"/>
      </top>
      <bottom style="thin">
        <color indexed="53"/>
      </bottom>
      <diagonal>
        <color/>
      </diagonal>
    </border>
    <border>
      <left style="thin">
        <color indexed="55"/>
      </left>
      <right style="thin">
        <color indexed="55"/>
      </right>
      <top style="thin">
        <color indexed="55"/>
      </top>
      <bottom style="thin">
        <color indexed="55"/>
      </bottom>
      <diagonal>
        <color/>
      </diagonal>
    </border>
    <border>
      <left>
        <color/>
      </left>
      <right>
        <color/>
      </right>
      <top style="thin">
        <color indexed="55"/>
      </top>
      <bottom style="thin">
        <color indexed="55"/>
      </bottom>
      <diagonal>
        <color/>
      </diagonal>
    </border>
    <border>
      <left style="thin">
        <color indexed="55"/>
      </left>
      <right>
        <color/>
      </right>
      <top style="thin">
        <color indexed="55"/>
      </top>
      <bottom style="thin">
        <color indexed="55"/>
      </bottom>
      <diagonal>
        <color/>
      </diagonal>
    </border>
    <border>
      <left>
        <color/>
      </left>
      <right style="thin">
        <color indexed="55"/>
      </right>
      <top style="thin">
        <color indexed="55"/>
      </top>
      <bottom style="thin">
        <color indexed="55"/>
      </bottom>
      <diagonal>
        <color/>
      </diagonal>
    </border>
    <border>
      <left>
        <color/>
      </left>
      <right>
        <color/>
      </right>
      <top style="thin">
        <color indexed="57"/>
      </top>
      <bottom style="thin">
        <color indexed="57"/>
      </bottom>
      <diagonal>
        <color/>
      </diagonal>
    </border>
    <border>
      <left style="thin">
        <color indexed="57"/>
      </left>
      <right>
        <color/>
      </right>
      <top style="thin">
        <color indexed="57"/>
      </top>
      <bottom style="thin">
        <color indexed="57"/>
      </bottom>
      <diagonal>
        <color/>
      </diagonal>
    </border>
    <border>
      <left>
        <color/>
      </left>
      <right style="thin">
        <color indexed="57"/>
      </right>
      <top style="thin">
        <color indexed="57"/>
      </top>
      <bottom style="thin">
        <color indexed="57"/>
      </bottom>
      <diagonal>
        <color/>
      </diagonal>
    </border>
    <border>
      <left>
        <color/>
      </left>
      <right>
        <color/>
      </right>
      <top style="thin">
        <color indexed="49"/>
      </top>
      <bottom style="double">
        <color indexed="49"/>
      </bottom>
      <diagonal>
        <color/>
      </diagonal>
    </border>
    <border>
      <left>
        <color/>
      </left>
      <right style="thin">
        <color indexed="55"/>
      </right>
      <top>
        <color/>
      </top>
      <bottom>
        <color/>
      </bottom>
      <diagonal>
        <color/>
      </diagonal>
    </border>
    <border>
      <left>
        <color/>
      </left>
      <right style="thin">
        <color indexed="55"/>
      </right>
      <top style="thin">
        <color indexed="55"/>
      </top>
      <bottom>
        <color/>
      </bottom>
      <diagonal>
        <color/>
      </diagonal>
    </border>
    <border>
      <left>
        <color/>
      </left>
      <right>
        <color/>
      </right>
      <top style="thin">
        <color indexed="55"/>
      </top>
      <bottom>
        <color/>
      </bottom>
      <diagonal>
        <color/>
      </diagonal>
    </border>
    <border>
      <left style="thin">
        <color indexed="22"/>
      </left>
      <right>
        <color/>
      </right>
      <top style="thin">
        <color indexed="22"/>
      </top>
      <bottom>
        <color/>
      </bottom>
      <diagonal>
        <color/>
      </diagonal>
    </border>
    <border>
      <left style="thin">
        <color indexed="22"/>
      </left>
      <right>
        <color/>
      </right>
      <top>
        <color/>
      </top>
      <bottom>
        <color/>
      </bottom>
      <diagonal>
        <color/>
      </diagonal>
    </border>
    <border>
      <left style="thin">
        <color indexed="22"/>
      </left>
      <right>
        <color/>
      </right>
      <top>
        <color/>
      </top>
      <bottom style="thin">
        <color indexed="22"/>
      </bottom>
      <diagonal>
        <color/>
      </diagonal>
    </border>
    <border>
      <left>
        <color/>
      </left>
      <right>
        <color/>
      </right>
      <top>
        <color/>
      </top>
      <bottom style="thin">
        <color indexed="55"/>
      </bottom>
      <diagonal>
        <color/>
      </diagonal>
    </border>
    <border>
      <left style="thin">
        <color indexed="33"/>
      </left>
      <right>
        <color/>
      </right>
      <top style="thin">
        <color indexed="33"/>
      </top>
      <bottom>
        <color/>
      </bottom>
      <diagonal>
        <color/>
      </diagonal>
    </border>
    <border>
      <left>
        <color/>
      </left>
      <right style="thin">
        <color indexed="33"/>
      </right>
      <top style="thin">
        <color indexed="33"/>
      </top>
      <bottom>
        <color/>
      </bottom>
      <diagonal>
        <color/>
      </diagonal>
    </border>
    <border>
      <left style="thin">
        <color indexed="33"/>
      </left>
      <right>
        <color/>
      </right>
      <top>
        <color/>
      </top>
      <bottom>
        <color/>
      </bottom>
      <diagonal>
        <color/>
      </diagonal>
    </border>
    <border>
      <left>
        <color/>
      </left>
      <right style="thin">
        <color indexed="33"/>
      </right>
      <top>
        <color/>
      </top>
      <bottom>
        <color/>
      </bottom>
      <diagonal>
        <color/>
      </diagonal>
    </border>
    <border>
      <left style="thin">
        <color indexed="33"/>
      </left>
      <right>
        <color/>
      </right>
      <top>
        <color/>
      </top>
      <bottom style="thin">
        <color indexed="33"/>
      </bottom>
      <diagonal>
        <color/>
      </diagonal>
    </border>
    <border>
      <left>
        <color/>
      </left>
      <right style="thin">
        <color indexed="33"/>
      </right>
      <top>
        <color/>
      </top>
      <bottom style="thin">
        <color indexed="33"/>
      </bottom>
      <diagonal>
        <color/>
      </diagonal>
    </border>
    <border>
      <left>
        <color/>
      </left>
      <right>
        <color/>
      </right>
      <top style="thin">
        <color indexed="33"/>
      </top>
      <bottom>
        <color/>
      </bottom>
      <diagonal>
        <color/>
      </diagonal>
    </border>
    <border>
      <left>
        <color/>
      </left>
      <right>
        <color/>
      </right>
      <top>
        <color/>
      </top>
      <bottom style="thin">
        <color indexed="33"/>
      </bottom>
      <diagonal>
        <color/>
      </diagonal>
    </border>
    <border>
      <left style="thin">
        <color indexed="33"/>
      </left>
      <right>
        <color/>
      </right>
      <top style="thin">
        <color indexed="33"/>
      </top>
      <bottom style="thin">
        <color indexed="33"/>
      </bottom>
      <diagonal>
        <color/>
      </diagonal>
    </border>
    <border>
      <left>
        <color/>
      </left>
      <right>
        <color/>
      </right>
      <top style="thin">
        <color indexed="33"/>
      </top>
      <bottom style="thin">
        <color indexed="33"/>
      </bottom>
      <diagonal>
        <color/>
      </diagonal>
    </border>
    <border>
      <left>
        <color/>
      </left>
      <right style="thin">
        <color indexed="33"/>
      </right>
      <top style="thin">
        <color indexed="33"/>
      </top>
      <bottom style="thin">
        <color indexed="33"/>
      </bottom>
      <diagonal>
        <color/>
      </diagonal>
    </border>
    <border>
      <left style="thin">
        <color indexed="33"/>
      </left>
      <right style="thin">
        <color indexed="33"/>
      </right>
      <top style="thin">
        <color indexed="33"/>
      </top>
      <bottom>
        <color/>
      </bottom>
      <diagonal>
        <color/>
      </diagonal>
    </border>
    <border>
      <left style="thin">
        <color indexed="33"/>
      </left>
      <right style="thin">
        <color indexed="33"/>
      </right>
      <top>
        <color/>
      </top>
      <bottom>
        <color/>
      </bottom>
      <diagonal>
        <color/>
      </diagonal>
    </border>
    <border>
      <left style="thin">
        <color indexed="33"/>
      </left>
      <right style="thin">
        <color indexed="33"/>
      </right>
      <top>
        <color/>
      </top>
      <bottom style="thin">
        <color indexed="33"/>
      </bottom>
      <diagonal>
        <color/>
      </diagonal>
    </border>
    <border>
      <left style="thin">
        <color indexed="22"/>
      </left>
      <right>
        <color/>
      </right>
      <top style="thin">
        <color indexed="22"/>
      </top>
      <bottom style="thin">
        <color indexed="22"/>
      </bottom>
      <diagonal>
        <color/>
      </diagonal>
    </border>
    <border>
      <left>
        <color/>
      </left>
      <right style="thin">
        <color indexed="23"/>
      </right>
      <top>
        <color/>
      </top>
      <bottom>
        <color/>
      </bottom>
      <diagonal>
        <color/>
      </diagonal>
    </border>
    <border>
      <left style="thin">
        <color indexed="55"/>
      </left>
      <right>
        <color/>
      </right>
      <top>
        <color/>
      </top>
      <bottom>
        <color/>
      </bottom>
      <diagonal>
        <color/>
      </diagonal>
    </border>
    <border>
      <left style="thin">
        <color indexed="23"/>
      </left>
      <right>
        <color/>
      </right>
      <top>
        <color/>
      </top>
      <bottom>
        <color/>
      </bottom>
      <diagonal>
        <color/>
      </diagonal>
    </border>
    <border>
      <left style="thin">
        <color indexed="33"/>
      </left>
      <right>
        <color/>
      </right>
      <top>
        <color/>
      </top>
      <bottom style="thin">
        <color indexed="55"/>
      </bottom>
      <diagonal>
        <color/>
      </diagonal>
    </border>
    <border>
      <left>
        <color/>
      </left>
      <right style="thin">
        <color indexed="33"/>
      </right>
      <top>
        <color/>
      </top>
      <bottom style="thin">
        <color indexed="55"/>
      </bottom>
      <diagonal>
        <color/>
      </diagonal>
    </border>
    <border>
      <left>
        <color/>
      </left>
      <right>
        <color/>
      </right>
      <top style="thin">
        <color indexed="55"/>
      </top>
      <bottom style="thin">
        <color indexed="33"/>
      </bottom>
      <diagonal>
        <color/>
      </diagonal>
    </border>
    <border>
      <left style="thin">
        <color indexed="33"/>
      </left>
      <right style="dashed">
        <color indexed="33"/>
      </right>
      <top style="thin">
        <color indexed="33"/>
      </top>
      <bottom>
        <color/>
      </bottom>
      <diagonal>
        <color/>
      </diagonal>
    </border>
    <border>
      <left style="thin">
        <color indexed="33"/>
      </left>
      <right style="dashed">
        <color indexed="33"/>
      </right>
      <top>
        <color/>
      </top>
      <bottom style="thin">
        <color indexed="33"/>
      </bottom>
      <diagonal>
        <color/>
      </diagonal>
    </border>
    <border>
      <left style="thin">
        <color indexed="33"/>
      </left>
      <right style="thin">
        <color indexed="55"/>
      </right>
      <top style="thin">
        <color indexed="33"/>
      </top>
      <bottom style="thin">
        <color indexed="33"/>
      </bottom>
      <diagonal>
        <color/>
      </diagonal>
    </border>
    <border>
      <left style="thin">
        <color indexed="55"/>
      </left>
      <right style="thin">
        <color indexed="55"/>
      </right>
      <top style="thin">
        <color indexed="33"/>
      </top>
      <bottom style="thin">
        <color indexed="33"/>
      </bottom>
      <diagonal>
        <color/>
      </diagonal>
    </border>
    <border>
      <left style="thin">
        <color indexed="55"/>
      </left>
      <right style="thin">
        <color indexed="33"/>
      </right>
      <top style="thin">
        <color indexed="33"/>
      </top>
      <bottom style="thin">
        <color indexed="33"/>
      </bottom>
      <diagonal>
        <color/>
      </diagonal>
    </border>
    <border>
      <left>
        <color/>
      </left>
      <right style="thin">
        <color indexed="64"/>
      </right>
      <top>
        <color/>
      </top>
      <bottom>
        <color/>
      </bottom>
      <diagonal>
        <color/>
      </diagonal>
    </border>
    <border>
      <left>
        <color/>
      </left>
      <right style="thin">
        <color indexed="55"/>
      </right>
      <top>
        <color/>
      </top>
      <bottom style="thin">
        <color indexed="55"/>
      </bottom>
      <diagonal>
        <color/>
      </diagonal>
    </border>
    <border>
      <left style="thin">
        <color indexed="33"/>
      </left>
      <right style="dashed">
        <color indexed="33"/>
      </right>
      <top style="thin">
        <color indexed="33"/>
      </top>
      <bottom style="thin">
        <color indexed="33"/>
      </bottom>
      <diagonal>
        <color/>
      </diagonal>
    </border>
    <border diagonalUp="0" diagonalDown="0">
      <left style="thin">
        <color indexed="33"/>
      </left>
      <right>
        <color rgb="FFA0A0A0"/>
      </right>
      <top style="thin">
        <color indexed="33"/>
      </top>
      <bottom style="thin">
        <color indexed="33"/>
      </bottom>
      <diagonal>
        <color/>
      </diagonal>
    </border>
    <border diagonalUp="0" diagonalDown="0">
      <left style="thin">
        <color indexed="33"/>
      </left>
      <right style="thin">
        <color rgb="FFA0A0A0"/>
      </right>
      <top style="thin">
        <color indexed="33"/>
      </top>
      <bottom style="thin">
        <color indexed="33"/>
      </bottom>
      <diagonal>
        <color/>
      </diagonal>
    </border>
    <border diagonalUp="0" diagonalDown="0">
      <left>
        <color auto="1" indexed="64"/>
      </left>
      <right>
        <color rgb="FFA0A0A0"/>
      </right>
      <top style="thin">
        <color indexed="33"/>
      </top>
      <bottom style="thin">
        <color indexed="33"/>
      </bottom>
      <diagonal>
        <color/>
      </diagonal>
    </border>
    <border diagonalUp="0" diagonalDown="0">
      <left>
        <color auto="1" indexed="64"/>
      </left>
      <right style="thin">
        <color rgb="FFA0A0A0"/>
      </right>
      <top style="thin">
        <color indexed="33"/>
      </top>
      <bottom style="thin">
        <color indexed="33"/>
      </bottom>
      <diagonal>
        <color/>
      </diagonal>
    </border>
    <border diagonalUp="0" diagonalDown="0">
      <left>
        <color auto="1" indexed="64"/>
      </left>
      <right>
        <color auto="1" indexed="64"/>
      </right>
      <top>
        <color auto="1" indexed="64"/>
      </top>
      <bottom>
        <color auto="1" indexed="64"/>
      </bottom>
      <diagonal>
        <color/>
      </diagonal>
    </border>
    <border diagonalUp="0" diagonalDown="0">
      <left>
        <color auto="1" indexed="64"/>
      </left>
      <right style="thin">
        <color rgb="FFA0A0A0"/>
      </right>
      <top style="thin">
        <color indexed="33"/>
      </top>
      <bottom>
        <color auto="1" indexed="64"/>
      </bottom>
      <diagonal>
        <color/>
      </diagonal>
    </border>
    <border diagonalUp="0" diagonalDown="0">
      <left style="thin">
        <color indexed="33"/>
      </left>
      <right style="thin">
        <color indexed="33"/>
      </right>
      <top style="thin">
        <color indexed="33"/>
      </top>
      <bottom>
        <color auto="1" indexed="64"/>
      </bottom>
      <diagonal>
        <color/>
      </diagonal>
    </border>
    <border>
      <left>
        <color/>
      </left>
      <right style="thin">
        <color rgb="FFA0A0A0"/>
      </right>
      <top>
        <color/>
      </top>
      <bottom style="thin">
        <color indexed="33"/>
      </bottom>
      <diagonal>
        <color/>
      </diagonal>
    </border>
    <border>
      <left>
        <color/>
      </left>
      <right style="thin">
        <color rgb="FFA0A0A0"/>
      </right>
      <top style="thin">
        <color indexed="33"/>
      </top>
      <bottom>
        <color/>
      </bottom>
      <diagonal>
        <color/>
      </diagonal>
    </border>
    <border>
      <left>
        <color/>
      </left>
      <right style="thin">
        <color rgb="FFA0A0A0"/>
      </right>
      <top>
        <color/>
      </top>
      <bottom>
        <color/>
      </bottom>
      <diagonal>
        <color/>
      </diagonal>
    </border>
    <border diagonalUp="1" diagonalDown="1">
      <left>
        <color rgb="FFFFFFFF"/>
      </left>
      <right>
        <color rgb="FFFFFFFF"/>
      </right>
      <top>
        <color rgb="FFFFFFFF"/>
      </top>
      <bottom>
        <color rgb="FFFFFFFF"/>
      </bottom>
      <diagonal>
        <color rgb="FFFFFFFF"/>
      </diagonal>
    </border>
    <border>
      <left>
        <color/>
      </left>
      <right style="thin">
        <color rgb="FFA0A0A0"/>
      </right>
      <top style="thin">
        <color indexed="33"/>
      </top>
      <bottom style="thin">
        <color indexed="33"/>
      </bottom>
      <diagonal>
        <color/>
      </diagonal>
    </border>
    <border diagonalUp="1" diagonalDown="1">
      <left style="thin">
        <color rgb="FFA0A0A0"/>
      </left>
      <right style="thin">
        <color rgb="FFA0A0A0"/>
      </right>
      <top style="thin">
        <color rgb="FFA0A0A0"/>
      </top>
      <bottom style="thin">
        <color rgb="FFA0A0A0"/>
      </bottom>
      <diagonal>
        <color rgb="FFA0A0A0"/>
      </diagonal>
    </border>
    <border diagonalUp="1" diagonalDown="1">
      <left style="thin">
        <color rgb="FFA0A0A0"/>
      </left>
      <right>
        <color rgb="FFA0A0A0"/>
      </right>
      <top style="thin">
        <color rgb="FFA0A0A0"/>
      </top>
      <bottom style="thin">
        <color rgb="FFA0A0A0"/>
      </bottom>
      <diagonal>
        <color rgb="FFA0A0A0"/>
      </diagonal>
    </border>
    <border diagonalUp="1" diagonalDown="1">
      <left>
        <color rgb="FFA0A0A0"/>
      </left>
      <right>
        <color rgb="FFA0A0A0"/>
      </right>
      <top style="thin">
        <color rgb="FFA0A0A0"/>
      </top>
      <bottom style="thin">
        <color rgb="FFA0A0A0"/>
      </bottom>
      <diagonal>
        <color rgb="FFA0A0A0"/>
      </diagonal>
    </border>
    <border diagonalUp="1" diagonalDown="1">
      <left>
        <color rgb="FFA0A0A0"/>
      </left>
      <right style="thin">
        <color rgb="FFA0A0A0"/>
      </right>
      <top style="thin">
        <color rgb="FFA0A0A0"/>
      </top>
      <bottom style="thin">
        <color rgb="FFA0A0A0"/>
      </bottom>
      <diagonal>
        <color rgb="FFA0A0A0"/>
      </diagonal>
    </border>
  </borders>
  <cellStyleXfs count="788">
    <xf numFmtId="0" fontId="0" fillId="0" borderId="0" applyFont="1" applyFill="1"/>
    <xf numFmtId="0" fontId="65" fillId="2" borderId="0" applyNumberFormat="0" applyFont="1" applyFill="1" applyBorder="0"/>
    <xf numFmtId="0" fontId="65" fillId="3"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6" borderId="0" applyNumberFormat="0" applyFont="1" applyFill="1" applyBorder="0"/>
    <xf numFmtId="0" fontId="65" fillId="7" borderId="0" applyNumberFormat="0" applyFont="1" applyFill="1" applyBorder="0"/>
    <xf numFmtId="0" fontId="65" fillId="8" borderId="0" applyNumberFormat="0" applyFont="1" applyFill="1" applyBorder="0"/>
    <xf numFmtId="0" fontId="65" fillId="9"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4" borderId="0" applyNumberFormat="0" applyFont="1" applyFill="1" applyBorder="0"/>
    <xf numFmtId="0" fontId="65" fillId="5" borderId="0" applyNumberFormat="0" applyFont="1" applyFill="1" applyBorder="0"/>
    <xf numFmtId="0" fontId="65" fillId="2" borderId="0" applyNumberFormat="0" applyFont="1" applyFill="1" applyBorder="0"/>
    <xf numFmtId="0" fontId="65" fillId="3" borderId="0" applyNumberFormat="0" applyFont="1" applyFill="1" applyBorder="0"/>
    <xf numFmtId="0" fontId="65" fillId="10" borderId="0" applyNumberFormat="0" applyFont="1" applyFill="1" applyBorder="0"/>
    <xf numFmtId="0" fontId="65" fillId="11" borderId="0" applyNumberFormat="0" applyFont="1" applyFill="1" applyBorder="0"/>
    <xf numFmtId="0" fontId="65" fillId="8" borderId="0" applyNumberFormat="0" applyFont="1" applyFill="1" applyBorder="0"/>
    <xf numFmtId="0" fontId="65" fillId="9"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4" borderId="0" applyNumberFormat="0" applyFont="1" applyFill="1" applyBorder="0"/>
    <xf numFmtId="0" fontId="66" fillId="5" borderId="0" applyNumberFormat="0" applyFont="1" applyFill="1" applyBorder="0"/>
    <xf numFmtId="0" fontId="66" fillId="4" borderId="0" applyNumberFormat="0" applyFont="1" applyFill="1" applyBorder="0"/>
    <xf numFmtId="0" fontId="66" fillId="5" borderId="0" applyNumberFormat="0" applyFont="1" applyFill="1" applyBorder="0"/>
    <xf numFmtId="0" fontId="66" fillId="14" borderId="0" applyNumberFormat="0" applyFont="1" applyFill="1" applyBorder="0"/>
    <xf numFmtId="0" fontId="66" fillId="15"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8" borderId="0" applyNumberFormat="0" applyFont="1" applyFill="1" applyBorder="0"/>
    <xf numFmtId="0" fontId="66" fillId="9"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16" borderId="0" applyNumberFormat="0" applyFont="1" applyFill="1" applyBorder="0"/>
    <xf numFmtId="0" fontId="66" fillId="17" borderId="0" applyNumberFormat="0" applyFont="1" applyFill="1" applyBorder="0"/>
    <xf numFmtId="0" fontId="66" fillId="18" borderId="0" applyNumberFormat="0" applyFont="1" applyFill="1" applyBorder="0"/>
    <xf numFmtId="0" fontId="66" fillId="19" borderId="0" applyNumberFormat="0" applyFont="1" applyFill="1" applyBorder="0"/>
    <xf numFmtId="0" fontId="66" fillId="20" borderId="0" applyNumberFormat="0" applyFont="1" applyFill="1" applyBorder="0"/>
    <xf numFmtId="0" fontId="66" fillId="5" borderId="0" applyNumberFormat="0" applyFont="1" applyFill="1" applyBorder="0"/>
    <xf numFmtId="0" fontId="66" fillId="12" borderId="0" applyNumberFormat="0" applyFont="1" applyFill="1" applyBorder="0"/>
    <xf numFmtId="0" fontId="66" fillId="13" borderId="0" applyNumberFormat="0" applyFont="1" applyFill="1" applyBorder="0"/>
    <xf numFmtId="0" fontId="66" fillId="21" borderId="0" applyNumberFormat="0" applyFont="1" applyFill="1" applyBorder="0"/>
    <xf numFmtId="0" fontId="66" fillId="22" borderId="0" applyNumberFormat="0" applyFont="1" applyFill="1" applyBorder="0"/>
    <xf numFmtId="0" fontId="67" fillId="23" borderId="0" applyNumberFormat="0" applyFont="1" applyFill="1" applyBorder="0"/>
    <xf numFmtId="0" fontId="92" fillId="24" borderId="0" applyNumberFormat="0" applyFont="1" applyFill="1" applyBorder="0"/>
    <xf numFmtId="0" fontId="68" fillId="2" borderId="1" applyNumberFormat="0" applyFont="1" applyFill="1" applyBorder="1"/>
    <xf numFmtId="0" fontId="68" fillId="3" borderId="1" applyNumberFormat="0" applyFont="1" applyFill="1" applyBorder="1"/>
    <xf numFmtId="0" fontId="69" fillId="14" borderId="2" applyNumberFormat="0" applyFont="1" applyFill="1" applyBorder="1"/>
    <xf numFmtId="0" fontId="69" fillId="15" borderId="3" applyNumberFormat="0" applyFont="1" applyFill="1" applyBorder="1"/>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0" fontId="70" fillId="0" borderId="0" applyNumberFormat="0" applyFont="1" applyFill="1" applyBorder="0"/>
    <xf numFmtId="0" fontId="70" fillId="0" borderId="0" applyNumberFormat="0" applyFont="1" applyFill="1" applyBorder="0"/>
    <xf numFmtId="0" fontId="88" fillId="0" borderId="0" applyFont="1" applyFill="1"/>
    <xf numFmtId="0" fontId="88" fillId="0" borderId="0" applyFont="1" applyFill="1"/>
    <xf numFmtId="0" fontId="88" fillId="0" borderId="0" applyFont="1" applyFill="1"/>
    <xf numFmtId="0" fontId="88" fillId="0" borderId="0" applyFont="1" applyFill="1"/>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3"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1"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4"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42"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0" fontId="36" fillId="0" borderId="0" applyNumberFormat="0" applyFont="1" applyFill="1" applyBorder="0"/>
    <xf numFmtId="0" fontId="90" fillId="0" borderId="0" applyNumberFormat="0" applyFont="1" applyFill="1" applyBorder="0"/>
    <xf numFmtId="0" fontId="37" fillId="0" borderId="0" applyNumberFormat="0" applyFont="1" applyFill="1" applyBorder="0"/>
    <xf numFmtId="0" fontId="91" fillId="0" borderId="0" applyNumberFormat="0"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9" fontId="88" fillId="0" borderId="0" applyNumberFormat="1" applyFont="1" applyFill="1" applyBorder="0"/>
    <xf numFmtId="43" fontId="88" fillId="0" borderId="0" applyNumberFormat="1" applyFont="1" applyFill="1" applyBorder="0"/>
    <xf numFmtId="41" fontId="88" fillId="0" borderId="0" applyNumberFormat="1" applyFont="1" applyFill="1" applyBorder="0"/>
    <xf numFmtId="44" fontId="88" fillId="0" borderId="0" applyNumberFormat="1" applyFont="1" applyFill="1" applyBorder="0"/>
    <xf numFmtId="42" fontId="88" fillId="0" borderId="0" applyNumberFormat="1" applyFont="1" applyFill="1" applyBorder="0"/>
    <xf numFmtId="0" fontId="36" fillId="0" borderId="0" applyNumberFormat="0" applyFont="1" applyFill="1" applyBorder="0"/>
    <xf numFmtId="0" fontId="37" fillId="0" borderId="0" applyNumberFormat="0" applyFont="1" applyFill="1" applyBorder="0"/>
    <xf numFmtId="9" fontId="88" fillId="0" borderId="0" applyNumberFormat="1" applyFont="1" applyFill="1" applyBorder="0"/>
    <xf numFmtId="0" fontId="71" fillId="25" borderId="0" applyNumberFormat="0" applyFont="1" applyFill="1" applyBorder="0"/>
    <xf numFmtId="0" fontId="71" fillId="26" borderId="0" applyNumberFormat="0" applyFont="1" applyFill="1" applyBorder="0"/>
    <xf numFmtId="0" fontId="72" fillId="0" borderId="4" applyNumberFormat="0" applyFont="1" applyFill="1" applyBorder="1"/>
    <xf numFmtId="0" fontId="72" fillId="0" borderId="4" applyNumberFormat="0" applyFont="1" applyFill="1" applyBorder="1"/>
    <xf numFmtId="0" fontId="73" fillId="0" borderId="4" applyNumberFormat="0" applyFont="1" applyFill="1" applyBorder="1"/>
    <xf numFmtId="0" fontId="73" fillId="0" borderId="4" applyNumberFormat="0" applyFont="1" applyFill="1" applyBorder="1"/>
    <xf numFmtId="0" fontId="74" fillId="0" borderId="5" applyNumberFormat="0" applyFont="1" applyFill="1" applyBorder="1"/>
    <xf numFmtId="0" fontId="74" fillId="0" borderId="5" applyNumberFormat="0" applyFont="1" applyFill="1" applyBorder="1"/>
    <xf numFmtId="0" fontId="74" fillId="0" borderId="0" applyNumberFormat="0" applyFont="1" applyFill="1" applyBorder="0"/>
    <xf numFmtId="0" fontId="74" fillId="0" borderId="0" applyNumberFormat="0" applyFont="1" applyFill="1" applyBorder="0"/>
    <xf numFmtId="0" fontId="95" fillId="0" borderId="0" applyNumberFormat="0" applyFont="1" applyFill="1" applyBorder="0"/>
    <xf numFmtId="0" fontId="75" fillId="8" borderId="1" applyNumberFormat="0" applyFont="1" applyFill="1" applyBorder="1"/>
    <xf numFmtId="0" fontId="75" fillId="9" borderId="1" applyNumberFormat="0" applyFont="1" applyFill="1" applyBorder="1"/>
    <xf numFmtId="0" fontId="76" fillId="0" borderId="6" applyNumberFormat="0" applyFont="1" applyFill="1" applyBorder="1"/>
    <xf numFmtId="0" fontId="76" fillId="0" borderId="6" applyNumberFormat="0" applyFont="1" applyFill="1" applyBorder="1"/>
    <xf numFmtId="0" fontId="77" fillId="27" borderId="0" applyNumberFormat="0" applyFont="1" applyFill="1" applyBorder="0"/>
    <xf numFmtId="0" fontId="77" fillId="28" borderId="0" applyNumberFormat="0" applyFont="1" applyFill="1" applyBorder="0"/>
    <xf numFmtId="0" fontId="96" fillId="0" borderId="0" applyFont="1" applyFill="1"/>
    <xf numFmtId="0" fontId="96" fillId="0" borderId="0" applyFont="1" applyFill="1"/>
    <xf numFmtId="0" fontId="88" fillId="27" borderId="7" applyNumberFormat="0" applyFont="1" applyFill="1" applyBorder="1"/>
    <xf numFmtId="0" fontId="88" fillId="28" borderId="8" applyNumberFormat="0" applyFont="1" applyFill="1" applyBorder="1"/>
    <xf numFmtId="0" fontId="88" fillId="27" borderId="7" applyNumberFormat="0" applyFont="1" applyFill="1" applyBorder="1"/>
    <xf numFmtId="0" fontId="88" fillId="27" borderId="7" applyNumberFormat="0" applyFont="1" applyFill="1" applyBorder="1"/>
    <xf numFmtId="0" fontId="78" fillId="2" borderId="9" applyNumberFormat="0" applyFont="1" applyFill="1" applyBorder="1"/>
    <xf numFmtId="0" fontId="93" fillId="3" borderId="10" applyNumberFormat="0" applyFont="1" applyFill="1" applyBorder="1"/>
    <xf numFmtId="9" fontId="88" fillId="0" borderId="0" applyNumberFormat="1" applyFont="1" applyFill="1" applyBorder="0"/>
    <xf numFmtId="9" fontId="88" fillId="0" borderId="0" applyNumberFormat="1" applyFont="1" applyFill="1" applyBorder="0"/>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31"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 borderId="0" applyNumberFormat="0" applyFont="1" applyFill="1" applyBorder="0" applyAlignment="1">
      <alignment horizont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30"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31"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58" fillId="24" borderId="14" applyNumberFormat="0" applyFont="1" applyFill="1" applyBorder="1" applyAlignment="1">
      <alignment horizontal="center" vertical="center"/>
    </xf>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9" fillId="15" borderId="0" applyNumberFormat="0" applyFont="1" applyFill="1" applyBorder="0"/>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 borderId="0" applyNumberFormat="0" applyFont="1" applyFill="1" applyBorder="0" applyAlignment="1">
      <alignment horizontal="center"/>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 borderId="0" applyNumberFormat="0" applyFont="1" applyFill="1" applyBorder="0" applyAlignment="1">
      <alignment horizontal="center"/>
    </xf>
    <xf numFmtId="0" fontId="52" fillId="30" borderId="0" applyNumberFormat="0" applyFont="1" applyFill="1"/>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9" fillId="15" borderId="0" applyNumberFormat="0" applyFont="1" applyFill="1" applyBorder="0"/>
    <xf numFmtId="0" fontId="89" fillId="15" borderId="0" applyNumberFormat="0" applyFont="1" applyFill="1" applyBorder="0"/>
    <xf numFmtId="0" fontId="88" fillId="30" borderId="8" applyNumberFormat="0" applyFont="1" applyFill="1" applyBorder="1" applyAlignment="1">
      <alignment horizontal="left" vertical="center"/>
    </xf>
    <xf numFmtId="0" fontId="88" fillId="30" borderId="15" applyNumberFormat="0" applyFont="1" applyFill="1" applyBorder="1" applyAlignment="1">
      <alignment horizontal="center" vertical="center"/>
    </xf>
    <xf numFmtId="0" fontId="88" fillId="30" borderId="16" applyNumberFormat="0" applyFont="1" applyFill="1" applyBorder="1" applyAlignment="1">
      <alignment horizontal="center" vertical="center"/>
    </xf>
    <xf numFmtId="0" fontId="88" fillId="30" borderId="17" applyNumberFormat="0" applyFont="1" applyFill="1" applyBorder="1" applyAlignment="1">
      <alignment horizontal="center" vertical="center"/>
    </xf>
    <xf numFmtId="0" fontId="88" fillId="3" borderId="8" applyNumberFormat="0" applyFont="1" applyFill="1" applyBorder="1" applyAlignment="1">
      <alignment horizontal="left" vertical="center"/>
    </xf>
    <xf numFmtId="0" fontId="88" fillId="3" borderId="15" applyNumberFormat="0" applyFont="1" applyFill="1" applyBorder="1" applyAlignment="1">
      <alignment horizontal="center" vertical="center"/>
    </xf>
    <xf numFmtId="0" fontId="88" fillId="3" borderId="16" applyNumberFormat="0" applyFont="1" applyFill="1" applyBorder="1" applyAlignment="1">
      <alignment horizontal="center" vertical="center"/>
    </xf>
    <xf numFmtId="0" fontId="88" fillId="3" borderId="17" applyNumberFormat="0" applyFont="1" applyFill="1" applyBorder="1" applyAlignment="1">
      <alignment horizontal="center" vertical="center"/>
    </xf>
    <xf numFmtId="0" fontId="58" fillId="30" borderId="17" applyNumberFormat="0" applyFont="1" applyFill="1" applyBorder="1" applyAlignment="1">
      <alignment horizontal="center" vertical="center"/>
    </xf>
    <xf numFmtId="0" fontId="58" fillId="3" borderId="17" applyNumberFormat="0" applyFont="1" applyFill="1" applyBorder="1" applyAlignment="1">
      <alignment horizontal="center" vertical="center"/>
    </xf>
    <xf numFmtId="0" fontId="88" fillId="30" borderId="12" applyNumberFormat="0" applyFont="1" applyFill="1" applyBorder="1"/>
    <xf numFmtId="0" fontId="88" fillId="30" borderId="12" applyNumberFormat="0" applyFont="1" applyFill="1" applyBorder="1"/>
    <xf numFmtId="0" fontId="88" fillId="33" borderId="12" applyNumberFormat="0" applyFont="1" applyFill="1" applyBorder="1"/>
    <xf numFmtId="0" fontId="88" fillId="3" borderId="12"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30" borderId="11" applyNumberFormat="0" applyFont="1" applyFill="1" applyBorder="1"/>
    <xf numFmtId="0" fontId="88" fillId="30" borderId="11"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3" borderId="11" applyNumberFormat="0" applyFont="1" applyFill="1" applyBorder="1"/>
    <xf numFmtId="0" fontId="88" fillId="3" borderId="11" applyNumberFormat="0" applyFont="1" applyFill="1" applyBorder="1"/>
    <xf numFmtId="0" fontId="88" fillId="33" borderId="12" applyNumberFormat="0" applyFont="1" applyFill="1" applyBorder="1"/>
    <xf numFmtId="0" fontId="88" fillId="3" borderId="12" applyNumberFormat="0" applyFont="1" applyFill="1" applyBorder="1"/>
    <xf numFmtId="0" fontId="88" fillId="33" borderId="13" applyNumberFormat="0" applyFont="1" applyFill="1" applyBorder="1"/>
    <xf numFmtId="0" fontId="88" fillId="3" borderId="13" applyNumberFormat="0" applyFont="1" applyFill="1" applyBorder="1"/>
    <xf numFmtId="0" fontId="88" fillId="33" borderId="14" applyNumberFormat="0" applyFont="1" applyFill="1" applyBorder="1"/>
    <xf numFmtId="0" fontId="88" fillId="3" borderId="14"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1"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24" borderId="11" applyNumberFormat="0" applyFont="1" applyFill="1" applyBorder="1"/>
    <xf numFmtId="0" fontId="88" fillId="31" borderId="11" applyNumberFormat="0" applyFont="1" applyFill="1" applyBorder="1"/>
    <xf numFmtId="0" fontId="88" fillId="24" borderId="11" applyNumberFormat="0" applyFont="1" applyFill="1" applyBorder="1"/>
    <xf numFmtId="0" fontId="88" fillId="24" borderId="11" applyNumberFormat="0" applyFont="1" applyFill="1" applyBorder="1"/>
    <xf numFmtId="0" fontId="88" fillId="24" borderId="12" applyNumberFormat="0" applyFont="1" applyFill="1" applyBorder="1"/>
    <xf numFmtId="0" fontId="88" fillId="31" borderId="12" applyNumberFormat="0" applyFont="1" applyFill="1" applyBorder="1"/>
    <xf numFmtId="0" fontId="88" fillId="24" borderId="12" applyNumberFormat="0" applyFont="1" applyFill="1" applyBorder="1"/>
    <xf numFmtId="0" fontId="88" fillId="24" borderId="12" applyNumberFormat="0" applyFont="1" applyFill="1" applyBorder="1"/>
    <xf numFmtId="0" fontId="88" fillId="24" borderId="13" applyNumberFormat="0" applyFont="1" applyFill="1" applyBorder="1"/>
    <xf numFmtId="0" fontId="88" fillId="31" borderId="13" applyNumberFormat="0" applyFont="1" applyFill="1" applyBorder="1"/>
    <xf numFmtId="0" fontId="88" fillId="24" borderId="13" applyNumberFormat="0" applyFont="1" applyFill="1" applyBorder="1"/>
    <xf numFmtId="0" fontId="88" fillId="24" borderId="13" applyNumberFormat="0" applyFont="1" applyFill="1" applyBorder="1"/>
    <xf numFmtId="0" fontId="88" fillId="24" borderId="14" applyNumberFormat="0" applyFont="1" applyFill="1" applyBorder="1"/>
    <xf numFmtId="0" fontId="88" fillId="31" borderId="14" applyNumberFormat="0" applyFont="1" applyFill="1" applyBorder="1"/>
    <xf numFmtId="0" fontId="88" fillId="24" borderId="14" applyNumberFormat="0" applyFont="1" applyFill="1" applyBorder="1"/>
    <xf numFmtId="0" fontId="88" fillId="24" borderId="14"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1" applyNumberFormat="0" applyFont="1" applyFill="1" applyBorder="1" applyAlignment="1">
      <alignment horizontal="left"/>
    </xf>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2"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3"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30" borderId="14" applyNumberFormat="0" applyFont="1" applyFill="1" applyBorder="1"/>
    <xf numFmtId="0" fontId="88" fillId="24" borderId="11" applyNumberFormat="0" applyFont="1" applyFill="1" applyBorder="1" applyAlignment="1">
      <alignment horizontal="left"/>
    </xf>
    <xf numFmtId="0" fontId="88" fillId="31" borderId="11" applyNumberFormat="0" applyFont="1" applyFill="1" applyBorder="1" applyAlignment="1">
      <alignment horizontal="left"/>
    </xf>
    <xf numFmtId="0" fontId="88" fillId="24" borderId="11" applyNumberFormat="0" applyFont="1" applyFill="1" applyBorder="1" applyAlignment="1">
      <alignment horizontal="left"/>
    </xf>
    <xf numFmtId="0" fontId="88" fillId="24" borderId="11" applyNumberFormat="0" applyFont="1" applyFill="1" applyBorder="1" applyAlignment="1">
      <alignment horizontal="left"/>
    </xf>
    <xf numFmtId="0" fontId="88" fillId="24" borderId="12" applyNumberFormat="0" applyFont="1" applyFill="1" applyBorder="1"/>
    <xf numFmtId="0" fontId="88" fillId="31" borderId="12" applyNumberFormat="0" applyFont="1" applyFill="1" applyBorder="1"/>
    <xf numFmtId="0" fontId="88" fillId="24" borderId="12" applyNumberFormat="0" applyFont="1" applyFill="1" applyBorder="1"/>
    <xf numFmtId="0" fontId="88" fillId="24" borderId="12" applyNumberFormat="0" applyFont="1" applyFill="1" applyBorder="1"/>
    <xf numFmtId="0" fontId="88" fillId="24" borderId="13" applyNumberFormat="0" applyFont="1" applyFill="1" applyBorder="1"/>
    <xf numFmtId="0" fontId="88" fillId="31" borderId="13" applyNumberFormat="0" applyFont="1" applyFill="1" applyBorder="1"/>
    <xf numFmtId="0" fontId="88" fillId="24" borderId="13" applyNumberFormat="0" applyFont="1" applyFill="1" applyBorder="1"/>
    <xf numFmtId="0" fontId="88" fillId="24" borderId="13" applyNumberFormat="0" applyFont="1" applyFill="1" applyBorder="1"/>
    <xf numFmtId="0" fontId="88" fillId="24" borderId="14" applyNumberFormat="0" applyFont="1" applyFill="1" applyBorder="1"/>
    <xf numFmtId="0" fontId="88" fillId="31" borderId="14" applyNumberFormat="0" applyFont="1" applyFill="1" applyBorder="1"/>
    <xf numFmtId="0" fontId="88" fillId="24" borderId="14" applyNumberFormat="0" applyFont="1" applyFill="1" applyBorder="1"/>
    <xf numFmtId="0" fontId="88" fillId="24" borderId="14" applyNumberFormat="0" applyFont="1" applyFill="1" applyBorder="1"/>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15" borderId="0" applyNumberFormat="0" applyFont="1" applyFill="1" applyBorder="0" applyAlignment="1">
      <alignment horizontal="center"/>
    </xf>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0"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88" fillId="32" borderId="0" applyNumberFormat="0" applyFont="1" applyFill="1" applyBorder="0"/>
    <xf numFmtId="0" fontId="52" fillId="30" borderId="0" applyNumberFormat="0" applyFont="1" applyFill="1"/>
    <xf numFmtId="0" fontId="52" fillId="30" borderId="0" applyNumberFormat="0" applyFont="1" applyFill="1"/>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1" applyNumberFormat="0" applyFont="1" applyFill="1" applyBorder="1" applyAlignment="1">
      <alignment horizontal="left"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2"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3"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30" borderId="14" applyNumberFormat="0" applyFont="1" applyFill="1" applyBorder="1" applyAlignment="1">
      <alignment horizontal="center" vertical="center"/>
    </xf>
    <xf numFmtId="0" fontId="88" fillId="24" borderId="11" applyNumberFormat="0" applyFont="1" applyFill="1" applyBorder="1" applyAlignment="1">
      <alignment horizontal="left" vertical="center"/>
    </xf>
    <xf numFmtId="0" fontId="88" fillId="31"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1" applyNumberFormat="0" applyFont="1" applyFill="1" applyBorder="1" applyAlignment="1">
      <alignment horizontal="left" vertical="center"/>
    </xf>
    <xf numFmtId="0" fontId="88" fillId="24" borderId="12" applyNumberFormat="0" applyFont="1" applyFill="1" applyBorder="1" applyAlignment="1">
      <alignment horizontal="center" vertical="center"/>
    </xf>
    <xf numFmtId="0" fontId="88" fillId="31"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2"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31"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3"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1"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24"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88" fillId="32" borderId="14" applyNumberFormat="0" applyFont="1" applyFill="1" applyBorder="1" applyAlignment="1">
      <alignment horizontal="center" vertical="center"/>
    </xf>
    <xf numFmtId="0" fontId="2" fillId="29" borderId="0" applyNumberFormat="0" applyFont="1" applyFill="1" applyBorder="0" applyAlignment="1">
      <alignment horizontal="center" wrapText="1"/>
    </xf>
    <xf numFmtId="0" fontId="2" fillId="29" borderId="0" applyNumberFormat="0" applyFont="1" applyFill="1" applyBorder="0" applyAlignment="1">
      <alignment horizontal="center" wrapText="1"/>
    </xf>
    <xf numFmtId="0" fontId="79" fillId="0" borderId="0" applyNumberFormat="0" applyFont="1" applyFill="1" applyBorder="0"/>
    <xf numFmtId="0" fontId="94" fillId="0" borderId="0" applyNumberFormat="0" applyFont="1" applyFill="1" applyBorder="0"/>
    <xf numFmtId="0" fontId="80" fillId="0" borderId="18" applyNumberFormat="0" applyFont="1" applyFill="1" applyBorder="1"/>
    <xf numFmtId="0" fontId="80" fillId="0" borderId="18" applyNumberFormat="0" applyFont="1" applyFill="1" applyBorder="1"/>
    <xf numFmtId="0" fontId="81" fillId="0" borderId="0" applyNumberFormat="0" applyFont="1" applyFill="1" applyBorder="0"/>
    <xf numFmtId="0" fontId="81" fillId="0" borderId="0" applyNumberFormat="0" applyFont="1" applyFill="1" applyBorder="0"/>
    <xf numFmtId="0" fontId="102" borderId="0" applyFont="1" applyAlignment="1">
      <alignment vertical="top"/>
    </xf>
  </cellStyleXfs>
  <cellXfs count="1028">
    <xf numFmtId="0" fontId="0" fillId="0" borderId="0" applyFont="1" applyFill="1"/>
    <xf numFmtId="0" fontId="0" fillId="32" borderId="0" applyFont="1" applyFill="1"/>
    <xf numFmtId="0" fontId="0" fillId="30" borderId="0" applyFont="1" applyFill="1"/>
    <xf numFmtId="0" fontId="0" fillId="30" borderId="0" applyFont="1" applyFill="1" applyAlignment="1">
      <alignment horizontal="centerContinuous"/>
    </xf>
    <xf numFmtId="0" fontId="0" fillId="0" borderId="0" applyFont="1" applyFill="1" applyBorder="1"/>
    <xf numFmtId="0" fontId="88" fillId="0" borderId="0" applyFont="1" applyFill="1"/>
    <xf numFmtId="0" fontId="49" fillId="0" borderId="0" applyFont="1" applyFill="1"/>
    <xf numFmtId="0" fontId="44" fillId="0" borderId="0" applyFont="1" applyFill="1"/>
    <xf numFmtId="0" fontId="50" fillId="0" borderId="0" applyFont="1" applyFill="1"/>
    <xf numFmtId="0" fontId="0" fillId="30" borderId="0" applyFont="1" applyFill="1" applyBorder="1"/>
    <xf numFmtId="0" fontId="43" fillId="0" borderId="0" applyFont="1" applyFill="1"/>
    <xf numFmtId="164" fontId="88" fillId="30" borderId="0" applyNumberFormat="1" applyFont="1" applyFill="1" applyAlignment="1">
      <alignment horizontal="left"/>
    </xf>
    <xf numFmtId="0" fontId="38" fillId="30" borderId="0" applyFont="1" applyFill="1" applyAlignment="1">
      <alignment horizontal="left"/>
    </xf>
    <xf numFmtId="0" fontId="0" fillId="30" borderId="0" applyFont="1" applyFill="1" applyAlignment="1">
      <alignment horizontal="right"/>
    </xf>
    <xf numFmtId="0" fontId="16" fillId="30" borderId="0" applyFont="1" applyFill="1"/>
    <xf numFmtId="0" fontId="39" fillId="30" borderId="0" applyFont="1" applyFill="1" applyAlignment="1">
      <alignment horizontal="centerContinuous"/>
    </xf>
    <xf numFmtId="0" fontId="39" fillId="30" borderId="0" applyFont="1" applyFill="1" applyAlignment="1">
      <alignment horizontal="right"/>
    </xf>
    <xf numFmtId="0" fontId="40" fillId="30" borderId="0" applyFont="1" applyFill="1" applyAlignment="1">
      <alignment horizontal="right"/>
    </xf>
    <xf numFmtId="0" fontId="5" fillId="30" borderId="0" applyFont="1" applyFill="1" applyAlignment="1">
      <alignment horizontal="left"/>
    </xf>
    <xf numFmtId="17" fontId="5" fillId="30" borderId="0" applyNumberFormat="1" applyFont="1" applyFill="1" applyAlignment="1">
      <alignment horizontal="left"/>
    </xf>
    <xf numFmtId="0" fontId="49" fillId="30" borderId="0" applyFont="1" applyFill="1" applyAlignment="1">
      <alignment horizontal="left"/>
    </xf>
    <xf numFmtId="0" fontId="0" fillId="0" borderId="0" applyFont="1" applyFill="1" applyAlignment="1">
      <alignment horizontal="center"/>
    </xf>
    <xf numFmtId="0" fontId="0" fillId="30" borderId="0" applyFont="1" applyFill="1" applyAlignment="1">
      <alignment horizontal="center"/>
    </xf>
    <xf numFmtId="0" fontId="29" fillId="30" borderId="0" applyFont="1" applyFill="1" applyBorder="1" applyAlignment="1">
      <alignment horizontal="right"/>
    </xf>
    <xf numFmtId="0" fontId="0" fillId="0" borderId="0" applyFont="1" applyFill="1" applyBorder="1" applyAlignment="1">
      <alignment horizontal="centerContinuous"/>
    </xf>
    <xf numFmtId="0" fontId="53" fillId="0" borderId="0" applyFont="1" applyFill="1"/>
    <xf numFmtId="0" fontId="0" fillId="0" borderId="0" applyFont="1" applyFill="1" applyAlignment="1">
      <alignment horizontal="left"/>
    </xf>
    <xf numFmtId="166" fontId="5" fillId="0" borderId="19" applyNumberFormat="1" applyFont="1" applyFill="1" applyBorder="1" applyAlignment="1">
      <alignment horizontal="center"/>
    </xf>
    <xf numFmtId="166" fontId="5" fillId="33" borderId="19" applyNumberFormat="1" applyFont="1" applyFill="1" applyBorder="1" applyAlignment="1">
      <alignment horizontal="center"/>
    </xf>
    <xf numFmtId="166" fontId="5" fillId="0" borderId="20" applyNumberFormat="1" applyFont="1" applyFill="1" applyBorder="1" applyAlignment="1">
      <alignment horizontal="center"/>
    </xf>
    <xf numFmtId="166" fontId="5" fillId="0" borderId="0" applyNumberFormat="1" applyFont="1" applyFill="1" applyBorder="1" applyAlignment="1">
      <alignment horizontal="center"/>
    </xf>
    <xf numFmtId="166" fontId="5" fillId="33" borderId="0" applyNumberFormat="1" applyFont="1" applyFill="1" applyBorder="1" applyAlignment="1">
      <alignment horizontal="center"/>
    </xf>
    <xf numFmtId="166" fontId="5" fillId="0" borderId="21" applyNumberFormat="1" applyFont="1" applyFill="1" applyBorder="1" applyAlignment="1">
      <alignment horizontal="center"/>
    </xf>
    <xf numFmtId="0" fontId="0" fillId="0" borderId="0" applyFont="1" applyFill="1" applyAlignment="1">
      <alignment horizontal="center"/>
    </xf>
    <xf numFmtId="0" fontId="0" fillId="0" borderId="0" applyFont="1" applyFill="1"/>
    <xf numFmtId="0" fontId="21" fillId="0" borderId="0" applyFont="1" applyFill="1"/>
    <xf numFmtId="0" fontId="22" fillId="0" borderId="0" applyFont="1" applyFill="1" applyAlignment="1">
      <alignment horizontal="center"/>
    </xf>
    <xf numFmtId="0" fontId="5" fillId="0" borderId="22" applyFont="1" applyFill="1" applyBorder="1" applyAlignment="1">
      <alignment horizontal="right"/>
    </xf>
    <xf numFmtId="0" fontId="5" fillId="33" borderId="23" applyFont="1" applyFill="1" applyBorder="1" applyAlignment="1">
      <alignment horizontal="right"/>
    </xf>
    <xf numFmtId="0" fontId="5" fillId="33" borderId="24" applyFont="1" applyFill="1" applyBorder="1" applyAlignment="1">
      <alignment horizontal="right"/>
    </xf>
    <xf numFmtId="0" fontId="5" fillId="0" borderId="24" applyFont="1" applyFill="1" applyBorder="1" applyAlignment="1">
      <alignment horizontal="right"/>
    </xf>
    <xf numFmtId="0" fontId="23" fillId="0" borderId="0" applyFont="1" applyFill="1" applyBorder="1" applyAlignment="1">
      <alignment horizontal="center"/>
    </xf>
    <xf numFmtId="0" fontId="23" fillId="0" borderId="0" applyFont="1" applyFill="1" applyBorder="1" applyAlignment="1">
      <alignment horizontal="center"/>
    </xf>
    <xf numFmtId="1" fontId="5" fillId="0" borderId="0" applyNumberFormat="1" applyFont="1" applyFill="1" applyAlignment="1">
      <alignment horizontal="left"/>
    </xf>
    <xf numFmtId="0" fontId="39" fillId="30" borderId="0" applyFont="1" applyFill="1" applyAlignment="1">
      <alignment horizontal="right" vertical="center"/>
    </xf>
    <xf numFmtId="0" fontId="0" fillId="30" borderId="0" applyFont="1" applyFill="1" applyAlignment="1">
      <alignment horizontal="center" vertical="center"/>
    </xf>
    <xf numFmtId="166" fontId="24" fillId="0" borderId="0" applyNumberFormat="1" applyFont="1" applyFill="1" applyBorder="1" applyAlignment="1">
      <alignment horizontal="right"/>
    </xf>
    <xf numFmtId="0" fontId="0" fillId="0" borderId="0" applyFont="1" applyFill="1"/>
    <xf numFmtId="166" fontId="24" fillId="30" borderId="0" applyNumberFormat="1" applyFont="1" applyFill="1" applyBorder="1" applyAlignment="1">
      <alignment horizontal="center"/>
    </xf>
    <xf numFmtId="0" fontId="0" fillId="30" borderId="0" applyFont="1" applyFill="1"/>
    <xf numFmtId="0" fontId="39" fillId="30" borderId="0" applyFont="1" applyFill="1" applyAlignment="1">
      <alignment horizontal="center"/>
    </xf>
    <xf numFmtId="166" fontId="0" fillId="30" borderId="0" applyNumberFormat="1" applyFont="1" applyFill="1"/>
    <xf numFmtId="166" fontId="5" fillId="30" borderId="0" applyNumberFormat="1" applyFont="1" applyFill="1" applyAlignment="1">
      <alignment horizontal="left"/>
    </xf>
    <xf numFmtId="167" fontId="5" fillId="30" borderId="0" applyNumberFormat="1" applyFont="1" applyFill="1" applyAlignment="1">
      <alignment horizontal="left"/>
    </xf>
    <xf numFmtId="0" fontId="0" fillId="0" borderId="0" applyFont="1" applyFill="1" applyBorder="1"/>
    <xf numFmtId="0" fontId="50" fillId="30" borderId="0" applyFont="1" applyFill="1" applyBorder="1" applyAlignment="1">
      <alignment horizontal="centerContinuous"/>
    </xf>
    <xf numFmtId="166" fontId="88" fillId="0" borderId="0" applyNumberFormat="1" applyFont="1" applyFill="1"/>
    <xf numFmtId="0" fontId="53" fillId="0" borderId="0" applyFont="1" applyFill="1" applyAlignment="1">
      <alignment horizontal="right"/>
    </xf>
    <xf numFmtId="0" fontId="39" fillId="0" borderId="0" applyFont="1" applyFill="1"/>
    <xf numFmtId="0" fontId="39" fillId="0" borderId="0" applyFont="1" applyFill="1" applyBorder="1"/>
    <xf numFmtId="0" fontId="53" fillId="0" borderId="0" applyFont="1" applyFill="1" applyBorder="1" applyAlignment="1">
      <alignment horizontal="right" vertical="top"/>
    </xf>
    <xf numFmtId="0" fontId="27" fillId="0" borderId="12" applyFont="1" applyFill="1" applyBorder="1" applyAlignment="1">
      <alignment horizontal="center" wrapText="1"/>
    </xf>
    <xf numFmtId="0" fontId="27" fillId="0" borderId="14" applyFont="1" applyFill="1" applyBorder="1" applyAlignment="1">
      <alignment horizontal="center" wrapText="1"/>
    </xf>
    <xf numFmtId="0" fontId="83" fillId="0" borderId="0" applyFont="1" applyFill="1"/>
    <xf numFmtId="0" fontId="82" fillId="0" borderId="0" applyFont="1" applyFill="1" applyAlignment="1">
      <alignment horizontal="right"/>
    </xf>
    <xf numFmtId="0" fontId="49" fillId="0" borderId="0" applyFont="1" applyFill="1"/>
    <xf numFmtId="164" fontId="88" fillId="30" borderId="0" applyNumberFormat="1" applyFont="1" applyFill="1" applyAlignment="1">
      <alignment horizontal="left"/>
    </xf>
    <xf numFmtId="0" fontId="82" fillId="0" borderId="0" applyFont="1" applyFill="1"/>
    <xf numFmtId="0" fontId="43" fillId="0" borderId="0" applyFont="1" applyFill="1" applyAlignment="1">
      <alignment horizontal="left"/>
    </xf>
    <xf numFmtId="0" fontId="43" fillId="0" borderId="0" applyFont="1" applyFill="1" applyAlignment="1">
      <alignment horizontal="center"/>
    </xf>
    <xf numFmtId="0" fontId="88" fillId="0" borderId="0" applyFont="1" applyFill="1" applyBorder="1" applyAlignment="1">
      <alignment horizontal="left"/>
    </xf>
    <xf numFmtId="49" fontId="88" fillId="0" borderId="0" applyNumberFormat="1" applyFont="1" applyFill="1" applyAlignment="1">
      <alignment horizontal="left"/>
    </xf>
    <xf numFmtId="0" fontId="88" fillId="0" borderId="0" applyFont="1" applyFill="1" applyAlignment="1">
      <alignment horizontal="left"/>
    </xf>
    <xf numFmtId="49" fontId="88" fillId="0" borderId="0" applyNumberFormat="1" applyFont="1" applyFill="1"/>
    <xf numFmtId="16" fontId="88" fillId="0" borderId="0" applyNumberFormat="1" applyFont="1" applyFill="1" applyAlignment="1">
      <alignment horizontal="left"/>
    </xf>
    <xf numFmtId="0" fontId="88" fillId="0" borderId="0" applyFont="1" applyFill="1"/>
    <xf numFmtId="0" fontId="88" fillId="0" borderId="0" applyFont="1" applyFill="1" applyAlignment="1">
      <alignment horizontal="left" textRotation="90"/>
    </xf>
    <xf numFmtId="0" fontId="43" fillId="0" borderId="0" applyFont="1" applyFill="1" applyBorder="1" applyAlignment="1">
      <alignment horizontal="left"/>
    </xf>
    <xf numFmtId="16" fontId="82" fillId="30" borderId="0" applyNumberFormat="1" applyFont="1" applyFill="1" applyBorder="1" applyAlignment="1">
      <alignment horizontal="left" textRotation="90" wrapText="1"/>
    </xf>
    <xf numFmtId="166" fontId="33" fillId="30" borderId="0" applyNumberFormat="1" applyFont="1" applyFill="1" applyBorder="1" applyAlignment="1">
      <alignment horizontal="center"/>
    </xf>
    <xf numFmtId="166" fontId="88" fillId="0" borderId="0" applyNumberFormat="1" applyFont="1" applyFill="1" applyBorder="1" applyAlignment="1">
      <alignment horizontal="left"/>
    </xf>
    <xf numFmtId="166" fontId="33" fillId="0" borderId="0" applyNumberFormat="1" applyFont="1" applyFill="1" applyBorder="1" applyAlignment="1">
      <alignment horizontal="right"/>
    </xf>
    <xf numFmtId="0" fontId="88" fillId="0" borderId="0" applyFont="1" applyFill="1" applyAlignment="1">
      <alignment horizontal="center"/>
    </xf>
    <xf numFmtId="0" fontId="82" fillId="0" borderId="0" applyFont="1" applyFill="1"/>
    <xf numFmtId="0" fontId="34" fillId="0" borderId="0" applyFont="1" applyFill="1"/>
    <xf numFmtId="0" fontId="34" fillId="0" borderId="0" applyFont="1" applyFill="1"/>
    <xf numFmtId="0" fontId="0" fillId="0" borderId="0" applyFont="1" applyFill="1" applyBorder="1"/>
    <xf numFmtId="166" fontId="33" fillId="0" borderId="0" applyNumberFormat="1" applyFont="1" applyFill="1" applyBorder="1"/>
    <xf numFmtId="0" fontId="88" fillId="0" borderId="0" applyFont="1" applyFill="1"/>
    <xf numFmtId="0" fontId="35" fillId="0" borderId="0" applyFont="1" applyFill="1" applyAlignment="1">
      <alignment vertical="center"/>
    </xf>
    <xf numFmtId="0" fontId="0" fillId="0" borderId="0" applyFont="1" applyFill="1" applyBorder="1"/>
    <xf numFmtId="166" fontId="88" fillId="0" borderId="0" applyNumberFormat="1" applyFont="1" applyFill="1" applyBorder="1" applyAlignment="1">
      <alignment horizontal="center"/>
    </xf>
    <xf numFmtId="166" fontId="88" fillId="33" borderId="0" applyNumberFormat="1" applyFont="1" applyFill="1" applyBorder="1" applyAlignment="1">
      <alignment horizontal="center"/>
    </xf>
    <xf numFmtId="0" fontId="88" fillId="0" borderId="0" applyFont="1" applyFill="1" applyBorder="1"/>
    <xf numFmtId="2" fontId="88" fillId="33" borderId="0" applyNumberFormat="1" applyFont="1" applyFill="1" applyBorder="1" applyAlignment="1">
      <alignment horizontal="center"/>
    </xf>
    <xf numFmtId="2" fontId="88" fillId="0" borderId="0" applyNumberFormat="1" applyFont="1" applyFill="1" applyBorder="1" applyAlignment="1">
      <alignment horizontal="center"/>
    </xf>
    <xf numFmtId="0" fontId="88" fillId="0" borderId="0" applyFont="1" applyFill="1" applyBorder="1"/>
    <xf numFmtId="166" fontId="88" fillId="33" borderId="0" applyNumberFormat="1" applyFont="1" applyFill="1" applyBorder="1" applyAlignment="1">
      <alignment horizontal="center"/>
    </xf>
    <xf numFmtId="0" fontId="0" fillId="0" borderId="25" applyFont="1" applyFill="1" applyBorder="1"/>
    <xf numFmtId="0" fontId="88" fillId="0" borderId="0" applyFont="1" applyFill="1" applyBorder="1" applyAlignment="1">
      <alignment horizontal="right"/>
    </xf>
    <xf numFmtId="0" fontId="88" fillId="0" borderId="0" applyNumberFormat="1" applyFont="1" applyFill="1" applyBorder="1" applyAlignment="1">
      <alignment horizontal="center"/>
    </xf>
    <xf numFmtId="2" fontId="88" fillId="33" borderId="0" applyNumberFormat="1" applyFont="1" applyFill="1" applyBorder="1" applyAlignment="1">
      <alignment horizontal="center"/>
    </xf>
    <xf numFmtId="0" fontId="44" fillId="0" borderId="25" applyFont="1" applyFill="1" applyBorder="1" applyAlignment="1">
      <alignment horizontal="center"/>
    </xf>
    <xf numFmtId="0" fontId="38" fillId="30" borderId="0" applyFont="1" applyFill="1" applyAlignment="1">
      <alignment horizontal="left"/>
    </xf>
    <xf numFmtId="166" fontId="38" fillId="30" borderId="0" applyNumberFormat="1" applyFont="1" applyFill="1" applyAlignment="1">
      <alignment horizontal="left"/>
    </xf>
    <xf numFmtId="0" fontId="39" fillId="30" borderId="0" applyFont="1" applyFill="1" applyAlignment="1">
      <alignment horizontal="right"/>
    </xf>
    <xf numFmtId="17" fontId="39" fillId="30" borderId="0" applyNumberFormat="1" applyFont="1" applyFill="1" applyAlignment="1">
      <alignment horizontal="right"/>
    </xf>
    <xf numFmtId="166" fontId="39" fillId="30" borderId="0" applyNumberFormat="1" applyFont="1" applyFill="1" applyAlignment="1">
      <alignment horizontal="right"/>
    </xf>
    <xf numFmtId="0" fontId="39" fillId="30" borderId="0" applyFont="1" applyFill="1" applyAlignment="1">
      <alignment horizontal="left"/>
    </xf>
    <xf numFmtId="0" fontId="40" fillId="30" borderId="0" applyFont="1" applyFill="1" applyAlignment="1">
      <alignment horizontal="right"/>
    </xf>
    <xf numFmtId="0" fontId="0" fillId="0" borderId="0" applyFont="1" applyFill="1" applyAlignment="1">
      <alignment horizontal="right"/>
    </xf>
    <xf numFmtId="0" fontId="0" fillId="33" borderId="0" applyFont="1" applyFill="1"/>
    <xf numFmtId="0" fontId="53" fillId="30" borderId="0" applyFont="1" applyFill="1" applyBorder="1" applyAlignment="1">
      <alignment horizontal="right" vertical="top"/>
    </xf>
    <xf numFmtId="166" fontId="88" fillId="30" borderId="0" applyNumberFormat="1" applyFont="1" applyFill="1" applyBorder="1" applyAlignment="1">
      <alignment horizontal="center"/>
    </xf>
    <xf numFmtId="0" fontId="5" fillId="30" borderId="0" applyFont="1" applyFill="1" applyBorder="1" applyAlignment="1">
      <alignment horizontal="center"/>
    </xf>
    <xf numFmtId="0" fontId="88" fillId="30" borderId="0" applyFont="1" applyFill="1" applyBorder="1"/>
    <xf numFmtId="0" fontId="44" fillId="30" borderId="0" applyFont="1" applyFill="1" applyBorder="1" applyAlignment="1">
      <alignment horizontal="center"/>
    </xf>
    <xf numFmtId="0" fontId="41" fillId="0" borderId="0" applyFont="1" applyFill="1"/>
    <xf numFmtId="0" fontId="41" fillId="0" borderId="0" applyFont="1" applyFill="1" applyAlignment="1">
      <alignment horizontal="center"/>
    </xf>
    <xf numFmtId="0" fontId="41" fillId="30" borderId="0" applyFont="1" applyFill="1" applyBorder="1"/>
    <xf numFmtId="0" fontId="0" fillId="33" borderId="0" applyFont="1" applyFill="1" applyBorder="1"/>
    <xf numFmtId="166" fontId="0" fillId="33" borderId="0" applyNumberFormat="1" applyFont="1" applyFill="1" applyBorder="1"/>
    <xf numFmtId="0" fontId="0" fillId="0" borderId="0" applyFont="1" applyFill="1" applyAlignment="1">
      <alignment vertical="center"/>
    </xf>
    <xf numFmtId="166" fontId="88" fillId="30" borderId="0" applyNumberFormat="1" applyFont="1" applyFill="1" applyAlignment="1">
      <alignment horizontal="center"/>
    </xf>
    <xf numFmtId="166" fontId="88" fillId="30" borderId="0" applyNumberFormat="1" applyFont="1" applyFill="1" applyBorder="1" applyAlignment="1">
      <alignment horizontal="center"/>
    </xf>
    <xf numFmtId="166" fontId="88" fillId="30" borderId="0" applyNumberFormat="1" applyFont="1" applyFill="1" applyAlignment="1">
      <alignment horizontal="center"/>
    </xf>
    <xf numFmtId="0" fontId="0" fillId="33" borderId="0" applyFont="1" applyFill="1" applyBorder="1"/>
    <xf numFmtId="0" fontId="44" fillId="30" borderId="0" applyFont="1" applyFill="1" applyAlignment="1">
      <alignment horizontal="left"/>
    </xf>
    <xf numFmtId="0" fontId="16" fillId="30" borderId="0" applyFont="1" applyFill="1"/>
    <xf numFmtId="0" fontId="88" fillId="30" borderId="0" applyFont="1" applyFill="1" applyAlignment="1">
      <alignment horizontal="left"/>
    </xf>
    <xf numFmtId="0" fontId="0" fillId="30" borderId="0" applyFont="1" applyFill="1" applyAlignment="1">
      <alignment horizontal="left"/>
    </xf>
    <xf numFmtId="0" fontId="88" fillId="30" borderId="0" applyFont="1" applyFill="1"/>
    <xf numFmtId="0" fontId="82" fillId="30" borderId="0" applyFont="1" applyFill="1" applyBorder="1" applyAlignment="1">
      <alignment horizontal="left" vertical="top" wrapText="1"/>
    </xf>
    <xf numFmtId="17" fontId="5" fillId="33" borderId="0" applyNumberFormat="1" applyFont="1" applyFill="1" applyAlignment="1">
      <alignment horizontal="left"/>
    </xf>
    <xf numFmtId="166" fontId="0" fillId="33" borderId="0" applyNumberFormat="1" applyFont="1" applyFill="1" applyBorder="1" applyAlignment="1">
      <alignment horizontal="right"/>
    </xf>
    <xf numFmtId="2" fontId="0" fillId="33" borderId="0" applyNumberFormat="1" applyFont="1" applyFill="1" applyBorder="1" applyAlignment="1">
      <alignment horizontal="right"/>
    </xf>
    <xf numFmtId="2" fontId="0" fillId="33" borderId="0" applyNumberFormat="1" applyFont="1" applyFill="1" applyBorder="1"/>
    <xf numFmtId="0" fontId="44" fillId="0" borderId="0" applyFont="1" applyFill="1" applyAlignment="1">
      <alignment horizontal="right"/>
    </xf>
    <xf numFmtId="169" fontId="39" fillId="0" borderId="0" applyNumberFormat="1" applyFont="1" applyFill="1"/>
    <xf numFmtId="17" fontId="39" fillId="0" borderId="0" applyNumberFormat="1" applyFont="1" applyFill="1" applyAlignment="1">
      <alignment horizontal="right"/>
    </xf>
    <xf numFmtId="166" fontId="39" fillId="0" borderId="0" applyNumberFormat="1" applyFont="1" applyFill="1" applyAlignment="1">
      <alignment horizontal="right"/>
    </xf>
    <xf numFmtId="0" fontId="44" fillId="0" borderId="0" applyFont="1" applyFill="1" applyAlignment="1">
      <alignment horizontal="left"/>
    </xf>
    <xf numFmtId="166" fontId="39" fillId="0" borderId="0" applyNumberFormat="1" applyFont="1" applyFill="1"/>
    <xf numFmtId="167" fontId="5" fillId="33" borderId="0" applyNumberFormat="1" applyFont="1" applyFill="1" applyAlignment="1">
      <alignment horizontal="left"/>
    </xf>
    <xf numFmtId="0" fontId="41" fillId="30" borderId="0" applyFont="1" applyFill="1" applyBorder="1" applyAlignment="1">
      <alignment horizontal="center"/>
    </xf>
    <xf numFmtId="0" fontId="50" fillId="0" borderId="0" applyFont="1" applyFill="1" applyAlignment="1">
      <alignment horizontal="centerContinuous"/>
    </xf>
    <xf numFmtId="0" fontId="5" fillId="0" borderId="0" applyFont="1" applyFill="1" applyBorder="1" applyAlignment="1">
      <alignment horizontal="right"/>
    </xf>
    <xf numFmtId="2" fontId="88" fillId="33" borderId="0" applyNumberFormat="1" applyFont="1" applyFill="1" applyBorder="1" applyAlignment="1">
      <alignment horizontal="center"/>
    </xf>
    <xf numFmtId="166" fontId="88" fillId="33" borderId="0" applyNumberFormat="1" applyFont="1" applyFill="1" applyBorder="1" applyAlignment="1">
      <alignment horizontal="center"/>
    </xf>
    <xf numFmtId="2" fontId="88" fillId="0" borderId="0" applyNumberFormat="1" applyFont="1" applyFill="1" applyBorder="1" applyAlignment="1">
      <alignment horizontal="center"/>
    </xf>
    <xf numFmtId="166" fontId="88" fillId="0" borderId="0" applyNumberFormat="1" applyFont="1" applyFill="1" applyBorder="1" applyAlignment="1">
      <alignment horizontal="center"/>
    </xf>
    <xf numFmtId="166" fontId="88" fillId="30" borderId="0" applyNumberFormat="1" applyFont="1" applyFill="1" applyBorder="1" applyAlignment="1">
      <alignment horizontal="center"/>
    </xf>
    <xf numFmtId="0" fontId="88" fillId="30" borderId="0" applyFont="1" applyFill="1" applyBorder="1"/>
    <xf numFmtId="166" fontId="88" fillId="0" borderId="0" applyNumberFormat="1" applyFont="1" applyFill="1"/>
    <xf numFmtId="2" fontId="0" fillId="0" borderId="0" applyNumberFormat="1" applyFont="1" applyFill="1" applyBorder="1" applyAlignment="1">
      <alignment horizontal="center"/>
    </xf>
    <xf numFmtId="0" fontId="39" fillId="30" borderId="0" applyFont="1" applyFill="1" applyBorder="1" applyAlignment="1">
      <alignment horizontal="right" vertical="center"/>
    </xf>
    <xf numFmtId="166" fontId="0" fillId="0" borderId="0" applyNumberFormat="1" applyFont="1" applyFill="1" applyBorder="1"/>
    <xf numFmtId="17" fontId="49" fillId="0" borderId="0" applyNumberFormat="1" applyFont="1" applyFill="1" applyAlignment="1">
      <alignment horizontal="right"/>
    </xf>
    <xf numFmtId="0" fontId="43" fillId="0" borderId="0" applyFont="1" applyFill="1"/>
    <xf numFmtId="166" fontId="0" fillId="0" borderId="0" applyNumberFormat="1" applyFont="1" applyFill="1" applyBorder="1" applyAlignment="1">
      <alignment horizontal="right"/>
    </xf>
    <xf numFmtId="2" fontId="0" fillId="0" borderId="0" applyNumberFormat="1" applyFont="1" applyFill="1" applyBorder="1" applyAlignment="1">
      <alignment horizontal="right"/>
    </xf>
    <xf numFmtId="166" fontId="88" fillId="0" borderId="0" applyNumberFormat="1" applyFont="1" applyFill="1" applyBorder="1"/>
    <xf numFmtId="2" fontId="88" fillId="0" borderId="0" applyNumberFormat="1" applyFont="1" applyFill="1" applyBorder="1"/>
    <xf numFmtId="0" fontId="45" fillId="0" borderId="0" applyFont="1" applyFill="1" applyBorder="1" applyAlignment="1">
      <alignment vertical="center"/>
    </xf>
    <xf numFmtId="0" fontId="39" fillId="0" borderId="0" applyFont="1" applyFill="1" applyAlignment="1">
      <alignment horizontal="right"/>
    </xf>
    <xf numFmtId="0" fontId="40" fillId="0" borderId="0" applyFont="1" applyFill="1" applyAlignment="1">
      <alignment horizontal="right"/>
    </xf>
    <xf numFmtId="0" fontId="0" fillId="0" borderId="0" applyFont="1" applyFill="1" applyAlignment="1">
      <alignment horizontal="right" vertical="center"/>
    </xf>
    <xf numFmtId="0" fontId="44" fillId="0" borderId="0" applyFont="1" applyFill="1"/>
    <xf numFmtId="0" fontId="49" fillId="0" borderId="0" applyFont="1" applyFill="1" applyAlignment="1">
      <alignment horizontal="right" vertical="center"/>
    </xf>
    <xf numFmtId="0" fontId="44" fillId="33" borderId="0" applyFont="1" applyFill="1" applyAlignment="1">
      <alignment horizontal="right"/>
    </xf>
    <xf numFmtId="0" fontId="44" fillId="33" borderId="0" applyFont="1" applyFill="1" applyAlignment="1">
      <alignment horizontal="left"/>
    </xf>
    <xf numFmtId="0" fontId="82" fillId="30" borderId="0" applyFont="1" applyFill="1" applyAlignment="1">
      <alignment horizontal="center"/>
    </xf>
    <xf numFmtId="166" fontId="88" fillId="30" borderId="0" applyNumberFormat="1" applyFont="1" applyFill="1" applyAlignment="1">
      <alignment horizontal="right"/>
    </xf>
    <xf numFmtId="0" fontId="50" fillId="30" borderId="0" applyFont="1" applyFill="1" applyAlignment="1">
      <alignment horizontal="right" vertical="center"/>
    </xf>
    <xf numFmtId="0" fontId="88" fillId="0" borderId="0" applyFont="1" applyFill="1" applyBorder="1"/>
    <xf numFmtId="16" fontId="88" fillId="0" borderId="0" applyNumberFormat="1" applyFont="1" applyFill="1" applyBorder="1"/>
    <xf numFmtId="165" fontId="0" fillId="0" borderId="0" applyNumberFormat="1" applyFont="1" applyFill="1"/>
    <xf numFmtId="16" fontId="43" fillId="0" borderId="0" applyNumberFormat="1" applyFont="1" applyFill="1" applyAlignment="1">
      <alignment horizontal="left"/>
    </xf>
    <xf numFmtId="166" fontId="0" fillId="0" borderId="0" applyNumberFormat="1" applyFont="1" applyFill="1" applyBorder="1"/>
    <xf numFmtId="166" fontId="0" fillId="33" borderId="0" applyNumberFormat="1" applyFont="1" applyFill="1" applyBorder="1"/>
    <xf numFmtId="0" fontId="53" fillId="30" borderId="0" applyFont="1" applyFill="1" applyAlignment="1">
      <alignment horizontal="right"/>
    </xf>
    <xf numFmtId="0" fontId="0" fillId="0" borderId="0" applyFont="1" applyFill="1" applyBorder="1" applyAlignment="1">
      <alignment horizontal="left" vertical="center"/>
    </xf>
    <xf numFmtId="0" fontId="44" fillId="0" borderId="0" applyFont="1" applyFill="1" applyBorder="1" applyAlignment="1">
      <alignment horizontal="center" vertical="center"/>
    </xf>
    <xf numFmtId="0" fontId="0" fillId="0" borderId="0" applyFont="1" applyFill="1" applyBorder="1" applyAlignment="1">
      <alignment horizontal="left" vertical="center"/>
    </xf>
    <xf numFmtId="0" fontId="88" fillId="0" borderId="19" applyFont="1" applyFill="1" applyBorder="1"/>
    <xf numFmtId="0" fontId="39" fillId="0" borderId="0" applyFont="1" applyFill="1" applyAlignment="1">
      <alignment horizontal="right"/>
    </xf>
    <xf numFmtId="2" fontId="0" fillId="0" borderId="0" applyNumberFormat="1" applyFont="1" applyFill="1" applyBorder="1"/>
    <xf numFmtId="166" fontId="44" fillId="0" borderId="0" applyNumberFormat="1" applyFont="1" applyFill="1" applyAlignment="1">
      <alignment horizontal="right"/>
    </xf>
    <xf numFmtId="0" fontId="53" fillId="33" borderId="0" applyFont="1" applyFill="1" applyAlignment="1">
      <alignment horizontal="right"/>
    </xf>
    <xf numFmtId="0" fontId="39" fillId="33" borderId="0" applyFont="1" applyFill="1" applyAlignment="1">
      <alignment horizontal="right"/>
    </xf>
    <xf numFmtId="166" fontId="44" fillId="0" borderId="0" applyNumberFormat="1" applyFont="1" applyFill="1"/>
    <xf numFmtId="169" fontId="44" fillId="0" borderId="0" applyNumberFormat="1" applyFont="1" applyFill="1"/>
    <xf numFmtId="17" fontId="44" fillId="0" borderId="0" applyNumberFormat="1" applyFont="1" applyFill="1" applyAlignment="1">
      <alignment horizontal="right"/>
    </xf>
    <xf numFmtId="166" fontId="44" fillId="0" borderId="0" applyNumberFormat="1" applyFont="1" applyFill="1" applyAlignment="1">
      <alignment horizontal="center" vertical="center"/>
    </xf>
    <xf numFmtId="0" fontId="44" fillId="0" borderId="0" applyFont="1" applyFill="1" applyAlignment="1">
      <alignment horizontal="center" vertical="center"/>
    </xf>
    <xf numFmtId="2" fontId="44" fillId="0" borderId="0" applyNumberFormat="1" applyFont="1" applyFill="1" applyAlignment="1">
      <alignment horizontal="center" vertical="center"/>
    </xf>
    <xf numFmtId="166" fontId="44" fillId="33" borderId="0" applyNumberFormat="1" applyFont="1" applyFill="1" applyAlignment="1">
      <alignment horizontal="center" vertical="center"/>
    </xf>
    <xf numFmtId="0" fontId="44" fillId="33" borderId="0" applyFont="1" applyFill="1" applyAlignment="1">
      <alignment horizontal="center" vertical="center"/>
    </xf>
    <xf numFmtId="2" fontId="44" fillId="33" borderId="0" applyNumberFormat="1" applyFont="1" applyFill="1" applyAlignment="1">
      <alignment horizontal="center" vertical="center"/>
    </xf>
    <xf numFmtId="0" fontId="0" fillId="0" borderId="0" applyFont="1" applyFill="1"/>
    <xf numFmtId="0" fontId="88" fillId="30" borderId="0" applyFont="1" applyFill="1"/>
    <xf numFmtId="49" fontId="0" fillId="0" borderId="0" applyNumberFormat="1" applyFont="1" applyFill="1" applyBorder="1" applyAlignment="1">
      <alignment horizontal="left" vertical="center"/>
    </xf>
    <xf numFmtId="49" fontId="0" fillId="0" borderId="0" applyNumberFormat="1" applyFont="1" applyFill="1"/>
    <xf numFmtId="0" fontId="43" fillId="30" borderId="0" applyFont="1" applyFill="1" applyAlignment="1">
      <alignment horizontal="center"/>
    </xf>
    <xf numFmtId="0" fontId="82" fillId="0" borderId="0" applyFont="1" applyFill="1"/>
    <xf numFmtId="0" fontId="43" fillId="0" borderId="0" applyFont="1" applyFill="1" applyAlignment="1">
      <alignment horizontal="left"/>
    </xf>
    <xf numFmtId="0" fontId="43" fillId="0" borderId="0" applyFont="1" applyFill="1" applyAlignment="1">
      <alignment horizontal="center"/>
    </xf>
    <xf numFmtId="0" fontId="82" fillId="0" borderId="0" applyFont="1" applyFill="1" applyAlignment="1">
      <alignment horizontal="right"/>
    </xf>
    <xf numFmtId="0" fontId="43" fillId="0" borderId="0" applyFont="1" applyFill="1" applyBorder="1" applyAlignment="1">
      <alignment horizontal="left"/>
    </xf>
    <xf numFmtId="16" fontId="82" fillId="30" borderId="0" applyNumberFormat="1" applyFont="1" applyFill="1" applyBorder="1" applyAlignment="1">
      <alignment horizontal="left" textRotation="90" wrapText="1"/>
    </xf>
    <xf numFmtId="0" fontId="82" fillId="0" borderId="0" applyFont="1" applyFill="1"/>
    <xf numFmtId="164" fontId="88" fillId="30" borderId="0" applyNumberFormat="1" applyFont="1" applyFill="1"/>
    <xf numFmtId="0" fontId="82" fillId="0" borderId="0" applyFont="1" applyFill="1" applyBorder="1" applyAlignment="1">
      <alignment horizontal="left" vertical="top" wrapText="1"/>
    </xf>
    <xf numFmtId="166" fontId="88" fillId="0" borderId="0" applyNumberFormat="1" applyFont="1" applyFill="1" applyBorder="1" applyAlignment="1">
      <alignment horizontal="center"/>
    </xf>
    <xf numFmtId="166" fontId="88" fillId="0" borderId="25" applyNumberFormat="1" applyFont="1" applyFill="1" applyBorder="1" applyAlignment="1">
      <alignment horizontal="center"/>
    </xf>
    <xf numFmtId="2" fontId="88" fillId="0" borderId="0" applyNumberFormat="1" applyFont="1" applyFill="1" applyBorder="1" applyAlignment="1">
      <alignment horizontal="center"/>
    </xf>
    <xf numFmtId="166" fontId="0" fillId="0" borderId="0" applyNumberFormat="1" applyFont="1" applyFill="1" applyBorder="1" applyAlignment="1">
      <alignment horizontal="center"/>
    </xf>
    <xf numFmtId="2" fontId="88" fillId="0" borderId="0" applyNumberFormat="1" applyFont="1" applyFill="1"/>
    <xf numFmtId="166" fontId="0" fillId="34" borderId="0" applyNumberFormat="1" applyFont="1" applyFill="1" applyBorder="1" applyAlignment="1">
      <alignment horizontal="right"/>
    </xf>
    <xf numFmtId="2" fontId="0" fillId="34" borderId="0" applyNumberFormat="1" applyFont="1" applyFill="1" applyBorder="1" applyAlignment="1">
      <alignment horizontal="right"/>
    </xf>
    <xf numFmtId="0" fontId="49" fillId="30" borderId="0" applyFont="1" applyFill="1" applyAlignment="1">
      <alignment horizontal="left"/>
    </xf>
    <xf numFmtId="0" fontId="88" fillId="0" borderId="0" applyFont="1" applyFill="1" applyBorder="1"/>
    <xf numFmtId="0" fontId="43" fillId="30" borderId="0" applyFont="1" applyFill="1" applyAlignment="1">
      <alignment horizontal="right"/>
    </xf>
    <xf numFmtId="0" fontId="43" fillId="33" borderId="0" applyFont="1" applyFill="1" applyBorder="1" applyAlignment="1">
      <alignment horizontal="right"/>
    </xf>
    <xf numFmtId="0" fontId="88" fillId="0" borderId="0" applyFont="1" applyFill="1"/>
    <xf numFmtId="0" fontId="0" fillId="0" borderId="0" applyFont="1" applyFill="1" applyAlignment="1">
      <alignment horizontal="center"/>
    </xf>
    <xf numFmtId="0" fontId="0" fillId="0" borderId="0" applyFont="1" applyFill="1" applyBorder="1"/>
    <xf numFmtId="0" fontId="0" fillId="0" borderId="0" applyFont="1" applyFill="1" applyBorder="1" applyAlignment="1">
      <alignment horizontal="right"/>
    </xf>
    <xf numFmtId="0" fontId="0" fillId="0" borderId="0" applyNumberFormat="1" applyFont="1" applyFill="1" applyBorder="1" applyAlignment="1">
      <alignment horizontal="center"/>
    </xf>
    <xf numFmtId="166" fontId="88" fillId="33" borderId="0" applyNumberFormat="1" applyFont="1" applyFill="1" applyBorder="1" applyAlignment="1">
      <alignment horizontal="center"/>
    </xf>
    <xf numFmtId="2" fontId="88" fillId="33" borderId="0" applyNumberFormat="1" applyFont="1" applyFill="1" applyBorder="1" applyAlignment="1">
      <alignment horizontal="center"/>
    </xf>
    <xf numFmtId="0" fontId="43" fillId="30" borderId="0" applyFont="1" applyFill="1" applyBorder="1"/>
    <xf numFmtId="0" fontId="44" fillId="0" borderId="0" applyFont="1" applyFill="1" applyAlignment="1">
      <alignment horizontal="centerContinuous"/>
    </xf>
    <xf numFmtId="0" fontId="50" fillId="0" borderId="0" applyFont="1" applyFill="1" applyAlignment="1">
      <alignment horizontal="right"/>
    </xf>
    <xf numFmtId="0" fontId="0" fillId="0" borderId="0" applyFont="1" applyFill="1" applyBorder="1" applyAlignment="1">
      <alignment horizontal="center"/>
    </xf>
    <xf numFmtId="0" fontId="0" fillId="35" borderId="0" applyFont="1" applyFill="1" applyBorder="1"/>
    <xf numFmtId="0" fontId="0" fillId="35" borderId="0" applyFont="1" applyFill="1"/>
    <xf numFmtId="0" fontId="45" fillId="0" borderId="0" applyFont="1" applyFill="1" applyBorder="1" applyAlignment="1">
      <alignment vertical="center"/>
    </xf>
    <xf numFmtId="166" fontId="0" fillId="0" borderId="26" applyNumberFormat="1" applyFont="1" applyFill="1" applyBorder="1"/>
    <xf numFmtId="166" fontId="0" fillId="0" borderId="27" applyNumberFormat="1" applyFont="1" applyFill="1" applyBorder="1"/>
    <xf numFmtId="166" fontId="0" fillId="33" borderId="28" applyNumberFormat="1" applyFont="1" applyFill="1" applyBorder="1"/>
    <xf numFmtId="166" fontId="0" fillId="33" borderId="29" applyNumberFormat="1" applyFont="1" applyFill="1" applyBorder="1"/>
    <xf numFmtId="166" fontId="0" fillId="0" borderId="28" applyNumberFormat="1" applyFont="1" applyFill="1" applyBorder="1"/>
    <xf numFmtId="166" fontId="0" fillId="0" borderId="29" applyNumberFormat="1" applyFont="1" applyFill="1" applyBorder="1"/>
    <xf numFmtId="166" fontId="0" fillId="33" borderId="30" applyNumberFormat="1" applyFont="1" applyFill="1" applyBorder="1"/>
    <xf numFmtId="166" fontId="0" fillId="33" borderId="31" applyNumberFormat="1" applyFont="1" applyFill="1" applyBorder="1"/>
    <xf numFmtId="166" fontId="0" fillId="0" borderId="32" applyNumberFormat="1" applyFont="1" applyFill="1" applyBorder="1"/>
    <xf numFmtId="166" fontId="0" fillId="0" borderId="27" applyNumberFormat="1" applyFont="1" applyFill="1" applyBorder="1"/>
    <xf numFmtId="166" fontId="0" fillId="33" borderId="29" applyNumberFormat="1" applyFont="1" applyFill="1" applyBorder="1"/>
    <xf numFmtId="166" fontId="0" fillId="0" borderId="29" applyNumberFormat="1" applyFont="1" applyFill="1" applyBorder="1"/>
    <xf numFmtId="166" fontId="0" fillId="33" borderId="33" applyNumberFormat="1" applyFont="1" applyFill="1" applyBorder="1"/>
    <xf numFmtId="166" fontId="0" fillId="33" borderId="31" applyNumberFormat="1" applyFont="1" applyFill="1" applyBorder="1"/>
    <xf numFmtId="0" fontId="39" fillId="0" borderId="0" applyFont="1" applyFill="1" applyBorder="1" applyAlignment="1">
      <alignment horizontal="right" vertical="center"/>
    </xf>
    <xf numFmtId="39" fontId="0" fillId="0" borderId="26" applyNumberFormat="1" applyFont="1" applyFill="1" applyBorder="1"/>
    <xf numFmtId="39" fontId="0" fillId="33" borderId="28" applyNumberFormat="1" applyFont="1" applyFill="1" applyBorder="1"/>
    <xf numFmtId="39" fontId="0" fillId="0" borderId="28" applyNumberFormat="1" applyFont="1" applyFill="1" applyBorder="1"/>
    <xf numFmtId="39" fontId="0" fillId="33" borderId="30" applyNumberFormat="1" applyFont="1" applyFill="1" applyBorder="1"/>
    <xf numFmtId="0" fontId="43" fillId="0" borderId="7" applyFont="1" applyFill="1" applyBorder="1" applyAlignment="1">
      <alignment horizontal="center" wrapText="1"/>
    </xf>
    <xf numFmtId="0" fontId="0" fillId="33" borderId="32" applyFont="1" applyFill="1" applyBorder="1"/>
    <xf numFmtId="0" fontId="0" fillId="33" borderId="32" applyFont="1" applyFill="1" applyBorder="1"/>
    <xf numFmtId="0" fontId="0" fillId="33" borderId="33" applyFont="1" applyFill="1" applyBorder="1"/>
    <xf numFmtId="0" fontId="43" fillId="0" borderId="7" applyFont="1" applyFill="1" applyBorder="1" applyAlignment="1">
      <alignment horizontal="center"/>
    </xf>
    <xf numFmtId="0" fontId="57" fillId="33" borderId="0" applyFont="1" applyFill="1" applyBorder="1" applyAlignment="1">
      <alignment horizontal="right"/>
    </xf>
    <xf numFmtId="0" fontId="5" fillId="0" borderId="23" applyFont="1" applyFill="1" applyBorder="1" applyAlignment="1">
      <alignment horizontal="right"/>
    </xf>
    <xf numFmtId="0" fontId="54" fillId="0" borderId="26" applyFont="1" applyFill="1" applyBorder="1" applyAlignment="1">
      <alignment vertical="center"/>
    </xf>
    <xf numFmtId="0" fontId="88" fillId="0" borderId="32" applyFont="1" applyFill="1" applyBorder="1" applyAlignment="1">
      <alignment vertical="center"/>
    </xf>
    <xf numFmtId="0" fontId="54" fillId="0" borderId="32" applyFont="1" applyFill="1" applyBorder="1" applyAlignment="1">
      <alignment vertical="center"/>
    </xf>
    <xf numFmtId="0" fontId="54" fillId="0" borderId="27" applyFont="1" applyFill="1" applyBorder="1" applyAlignment="1">
      <alignment vertical="center"/>
    </xf>
    <xf numFmtId="0" fontId="41" fillId="0" borderId="30" applyFont="1" applyFill="1" applyBorder="1" applyAlignment="1">
      <alignment horizontal="center"/>
    </xf>
    <xf numFmtId="0" fontId="41" fillId="0" borderId="33" applyFont="1" applyFill="1" applyBorder="1" applyAlignment="1">
      <alignment horizontal="center"/>
    </xf>
    <xf numFmtId="0" fontId="41" fillId="0" borderId="3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0" fontId="43" fillId="33" borderId="34" applyFont="1" applyFill="1" applyBorder="1"/>
    <xf numFmtId="0" fontId="43" fillId="33" borderId="35" applyFont="1" applyFill="1" applyBorder="1"/>
    <xf numFmtId="0" fontId="43" fillId="33" borderId="36" applyFont="1" applyFill="1" applyBorder="1"/>
    <xf numFmtId="0" fontId="62" fillId="35" borderId="0" applyFont="1" applyFill="1"/>
    <xf numFmtId="168" fontId="62" fillId="35" borderId="0" applyNumberFormat="1" applyFont="1" applyFill="1"/>
    <xf numFmtId="0" fontId="20" fillId="0" borderId="7" applyFont="1" applyFill="1" applyBorder="1" applyAlignment="1">
      <alignment horizontal="center"/>
    </xf>
    <xf numFmtId="0" fontId="5" fillId="0" borderId="26" applyFont="1" applyFill="1" applyBorder="1" applyAlignment="1">
      <alignment horizontal="center"/>
    </xf>
    <xf numFmtId="0" fontId="5" fillId="0" borderId="27" applyFont="1" applyFill="1" applyBorder="1" applyAlignment="1">
      <alignment horizontal="center"/>
    </xf>
    <xf numFmtId="0" fontId="5" fillId="33" borderId="28" applyFont="1" applyFill="1" applyBorder="1" applyAlignment="1">
      <alignment horizontal="center"/>
    </xf>
    <xf numFmtId="0" fontId="5" fillId="33" borderId="29" applyFont="1" applyFill="1" applyBorder="1" applyAlignment="1">
      <alignment horizontal="center"/>
    </xf>
    <xf numFmtId="0" fontId="5" fillId="0" borderId="28" applyFont="1" applyFill="1" applyBorder="1" applyAlignment="1">
      <alignment horizontal="center"/>
    </xf>
    <xf numFmtId="0" fontId="5" fillId="0" borderId="29" applyFont="1" applyFill="1" applyBorder="1" applyAlignment="1">
      <alignment horizontal="center"/>
    </xf>
    <xf numFmtId="0" fontId="5" fillId="33" borderId="30" applyFont="1" applyFill="1" applyBorder="1" applyAlignment="1">
      <alignment horizontal="center"/>
    </xf>
    <xf numFmtId="0" fontId="5" fillId="33" borderId="31" applyFont="1" applyFill="1" applyBorder="1" applyAlignment="1">
      <alignment horizontal="center"/>
    </xf>
    <xf numFmtId="3" fontId="0" fillId="0" borderId="37" applyNumberFormat="1" applyFont="1" applyFill="1" applyBorder="1"/>
    <xf numFmtId="3" fontId="88" fillId="33" borderId="38" applyNumberFormat="1" applyFont="1" applyFill="1" applyBorder="1"/>
    <xf numFmtId="3" fontId="0" fillId="0" borderId="38" applyNumberFormat="1" applyFont="1" applyFill="1" applyBorder="1"/>
    <xf numFmtId="3" fontId="88" fillId="33" borderId="39" applyNumberFormat="1" applyFont="1" applyFill="1" applyBorder="1"/>
    <xf numFmtId="0" fontId="43" fillId="0" borderId="7" applyFont="1" applyFill="1" applyBorder="1"/>
    <xf numFmtId="0" fontId="0" fillId="0" borderId="0" applyFont="1" applyFill="1" applyBorder="1" applyAlignment="1">
      <alignment horizontal="left"/>
    </xf>
    <xf numFmtId="0" fontId="43" fillId="0" borderId="37" applyFont="1" applyFill="1" applyBorder="1" applyAlignment="1">
      <alignment horizontal="center"/>
    </xf>
    <xf numFmtId="0" fontId="43" fillId="0" borderId="37" applyFont="1" applyFill="1" applyBorder="1"/>
    <xf numFmtId="0" fontId="0" fillId="30" borderId="37" applyFont="1" applyFill="1" applyBorder="1" applyAlignment="1">
      <alignment horizontal="left"/>
    </xf>
    <xf numFmtId="0" fontId="0" fillId="30" borderId="38" applyFont="1" applyFill="1" applyBorder="1" applyAlignment="1">
      <alignment horizontal="left"/>
    </xf>
    <xf numFmtId="0" fontId="0" fillId="30" borderId="39" applyFont="1" applyFill="1" applyBorder="1" applyAlignment="1">
      <alignment horizontal="left"/>
    </xf>
    <xf numFmtId="0" fontId="0" fillId="0" borderId="37" applyFont="1" applyFill="1" applyBorder="1" applyAlignment="1">
      <alignment horizontal="left"/>
    </xf>
    <xf numFmtId="0" fontId="0" fillId="33" borderId="38" applyFont="1" applyFill="1" applyBorder="1" applyAlignment="1">
      <alignment horizontal="left"/>
    </xf>
    <xf numFmtId="0" fontId="0" fillId="0" borderId="38" applyFont="1" applyFill="1" applyBorder="1" applyAlignment="1">
      <alignment horizontal="left"/>
    </xf>
    <xf numFmtId="0" fontId="0" fillId="33" borderId="39" applyFont="1" applyFill="1" applyBorder="1" applyAlignment="1">
      <alignment horizontal="left"/>
    </xf>
    <xf numFmtId="166" fontId="0" fillId="0" borderId="26" applyNumberFormat="1" applyFont="1" applyFill="1" applyBorder="1" applyAlignment="1">
      <alignment horizontal="right"/>
    </xf>
    <xf numFmtId="166" fontId="0" fillId="0" borderId="32" applyNumberFormat="1" applyFont="1" applyFill="1" applyBorder="1" applyAlignment="1">
      <alignment horizontal="right"/>
    </xf>
    <xf numFmtId="166" fontId="0" fillId="0" borderId="27" applyNumberFormat="1" applyFont="1" applyFill="1" applyBorder="1" applyAlignment="1">
      <alignment horizontal="right"/>
    </xf>
    <xf numFmtId="166" fontId="0" fillId="33" borderId="28" applyNumberFormat="1" applyFont="1" applyFill="1" applyBorder="1" applyAlignment="1">
      <alignment horizontal="right"/>
    </xf>
    <xf numFmtId="166" fontId="0" fillId="33" borderId="29" applyNumberFormat="1" applyFont="1" applyFill="1" applyBorder="1" applyAlignment="1">
      <alignment horizontal="right"/>
    </xf>
    <xf numFmtId="166" fontId="0" fillId="0" borderId="28" applyNumberFormat="1" applyFont="1" applyFill="1" applyBorder="1" applyAlignment="1">
      <alignment horizontal="right"/>
    </xf>
    <xf numFmtId="166" fontId="0" fillId="0" borderId="29" applyNumberFormat="1" applyFont="1" applyFill="1" applyBorder="1" applyAlignment="1">
      <alignment horizontal="right"/>
    </xf>
    <xf numFmtId="166" fontId="0" fillId="33" borderId="30" applyNumberFormat="1" applyFont="1" applyFill="1" applyBorder="1" applyAlignment="1">
      <alignment horizontal="right"/>
    </xf>
    <xf numFmtId="166" fontId="0" fillId="33" borderId="33" applyNumberFormat="1" applyFont="1" applyFill="1" applyBorder="1" applyAlignment="1">
      <alignment horizontal="right"/>
    </xf>
    <xf numFmtId="166" fontId="0" fillId="33" borderId="31" applyNumberFormat="1" applyFont="1" applyFill="1" applyBorder="1" applyAlignment="1">
      <alignment horizontal="right"/>
    </xf>
    <xf numFmtId="2" fontId="0" fillId="0" borderId="26" applyNumberFormat="1" applyFont="1" applyFill="1" applyBorder="1" applyAlignment="1">
      <alignment horizontal="right"/>
    </xf>
    <xf numFmtId="2" fontId="0" fillId="0" borderId="32" applyNumberFormat="1" applyFont="1" applyFill="1" applyBorder="1" applyAlignment="1">
      <alignment horizontal="right"/>
    </xf>
    <xf numFmtId="2" fontId="0" fillId="33" borderId="28" applyNumberFormat="1" applyFont="1" applyFill="1" applyBorder="1" applyAlignment="1">
      <alignment horizontal="right"/>
    </xf>
    <xf numFmtId="2" fontId="0" fillId="0" borderId="28" applyNumberFormat="1" applyFont="1" applyFill="1" applyBorder="1" applyAlignment="1">
      <alignment horizontal="right"/>
    </xf>
    <xf numFmtId="2" fontId="0" fillId="33" borderId="30" applyNumberFormat="1" applyFont="1" applyFill="1" applyBorder="1" applyAlignment="1">
      <alignment horizontal="right"/>
    </xf>
    <xf numFmtId="2" fontId="0" fillId="33" borderId="33" applyNumberFormat="1" applyFont="1" applyFill="1" applyBorder="1" applyAlignment="1">
      <alignment horizontal="right"/>
    </xf>
    <xf numFmtId="0" fontId="0" fillId="30" borderId="37" applyFont="1" applyFill="1" applyBorder="1"/>
    <xf numFmtId="0" fontId="0" fillId="30" borderId="38" applyFont="1" applyFill="1" applyBorder="1"/>
    <xf numFmtId="0" fontId="0" fillId="30" borderId="39" applyFont="1" applyFill="1" applyBorder="1"/>
    <xf numFmtId="2" fontId="0" fillId="0" borderId="26" applyNumberFormat="1" applyFont="1" applyFill="1" applyBorder="1"/>
    <xf numFmtId="166" fontId="0" fillId="0" borderId="32" applyNumberFormat="1" applyFont="1" applyFill="1" applyBorder="1"/>
    <xf numFmtId="2" fontId="0" fillId="0" borderId="32" applyNumberFormat="1" applyFont="1" applyFill="1" applyBorder="1"/>
    <xf numFmtId="2" fontId="0" fillId="33" borderId="28" applyNumberFormat="1" applyFont="1" applyFill="1" applyBorder="1"/>
    <xf numFmtId="2" fontId="0" fillId="0" borderId="28" applyNumberFormat="1" applyFont="1" applyFill="1" applyBorder="1"/>
    <xf numFmtId="166" fontId="0" fillId="0" borderId="29" applyNumberFormat="1" applyFont="1" applyFill="1" applyBorder="1"/>
    <xf numFmtId="2" fontId="0" fillId="33" borderId="30" applyNumberFormat="1" applyFont="1" applyFill="1" applyBorder="1"/>
    <xf numFmtId="166" fontId="0" fillId="33" borderId="33" applyNumberFormat="1" applyFont="1" applyFill="1" applyBorder="1"/>
    <xf numFmtId="2" fontId="0" fillId="33" borderId="33" applyNumberFormat="1" applyFont="1" applyFill="1" applyBorder="1"/>
    <xf numFmtId="2" fontId="88" fillId="0" borderId="28" applyNumberFormat="1" applyFont="1" applyFill="1" applyBorder="1"/>
    <xf numFmtId="166" fontId="88" fillId="0" borderId="29" applyNumberFormat="1" applyFont="1" applyFill="1" applyBorder="1"/>
    <xf numFmtId="2" fontId="88" fillId="33" borderId="30" applyNumberFormat="1" applyFont="1" applyFill="1" applyBorder="1"/>
    <xf numFmtId="166" fontId="88" fillId="33" borderId="33" applyNumberFormat="1" applyFont="1" applyFill="1" applyBorder="1"/>
    <xf numFmtId="2" fontId="88" fillId="33" borderId="33" applyNumberFormat="1" applyFont="1" applyFill="1" applyBorder="1"/>
    <xf numFmtId="166" fontId="88" fillId="33" borderId="31" applyNumberFormat="1" applyFont="1" applyFill="1" applyBorder="1"/>
    <xf numFmtId="166" fontId="0" fillId="0" borderId="28" applyNumberFormat="1" applyFont="1" applyFill="1" applyBorder="1"/>
    <xf numFmtId="166" fontId="88" fillId="0" borderId="28" applyNumberFormat="1" applyFont="1" applyFill="1" applyBorder="1"/>
    <xf numFmtId="166" fontId="88" fillId="33" borderId="30" applyNumberFormat="1" applyFont="1" applyFill="1" applyBorder="1"/>
    <xf numFmtId="0" fontId="88" fillId="0" borderId="37" applyFont="1" applyFill="1" applyBorder="1" applyAlignment="1">
      <alignment wrapText="1"/>
    </xf>
    <xf numFmtId="0" fontId="0" fillId="0" borderId="38" applyFont="1" applyFill="1" applyBorder="1"/>
    <xf numFmtId="0" fontId="0" fillId="0" borderId="39" applyFont="1" applyFill="1" applyBorder="1"/>
    <xf numFmtId="0" fontId="88" fillId="0" borderId="37" applyFont="1" applyFill="1" applyBorder="1"/>
    <xf numFmtId="0" fontId="0" fillId="0" borderId="37" applyFont="1" applyFill="1" applyBorder="1"/>
    <xf numFmtId="0" fontId="0" fillId="33" borderId="39" applyFont="1" applyFill="1" applyBorder="1"/>
    <xf numFmtId="0" fontId="21" fillId="0" borderId="26" applyFont="1" applyFill="1" applyBorder="1" applyAlignment="1">
      <alignment horizontal="left"/>
    </xf>
    <xf numFmtId="0" fontId="21" fillId="0" borderId="32" applyFont="1" applyFill="1" applyBorder="1" applyAlignment="1">
      <alignment horizontal="left"/>
    </xf>
    <xf numFmtId="0" fontId="21" fillId="0" borderId="32" applyFont="1" applyFill="1" applyBorder="1"/>
    <xf numFmtId="0" fontId="21" fillId="0" borderId="27" applyFont="1" applyFill="1" applyBorder="1"/>
    <xf numFmtId="0" fontId="22" fillId="0" borderId="30" applyFont="1" applyFill="1" applyBorder="1" applyAlignment="1">
      <alignment horizontal="center"/>
    </xf>
    <xf numFmtId="0" fontId="22" fillId="0" borderId="33" applyFont="1" applyFill="1" applyBorder="1" applyAlignment="1">
      <alignment horizontal="center"/>
    </xf>
    <xf numFmtId="0" fontId="22" fillId="0" borderId="31" applyFont="1" applyFill="1" applyBorder="1" applyAlignment="1">
      <alignment horizontal="center"/>
    </xf>
    <xf numFmtId="0" fontId="43" fillId="33" borderId="34" applyNumberFormat="1" applyFont="1" applyFill="1" applyBorder="1" applyAlignment="1">
      <alignment horizontal="center"/>
    </xf>
    <xf numFmtId="0" fontId="43" fillId="33" borderId="35" applyNumberFormat="1" applyFont="1" applyFill="1" applyBorder="1" applyAlignment="1">
      <alignment horizontal="center"/>
    </xf>
    <xf numFmtId="0" fontId="43" fillId="33" borderId="36" applyNumberFormat="1" applyFont="1" applyFill="1" applyBorder="1" applyAlignment="1">
      <alignment horizontal="center"/>
    </xf>
    <xf numFmtId="0" fontId="5" fillId="0" borderId="23" applyFont="1" applyFill="1" applyBorder="1" applyAlignment="1">
      <alignment horizontal="right"/>
    </xf>
    <xf numFmtId="0" fontId="43" fillId="34" borderId="40" applyFont="1" applyFill="1" applyBorder="1" applyAlignment="1">
      <alignment horizontal="right"/>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0" fontId="43" fillId="33" borderId="34" applyNumberFormat="1" applyFont="1" applyFill="1" applyBorder="1" applyAlignment="1">
      <alignment horizontal="center"/>
    </xf>
    <xf numFmtId="0" fontId="43" fillId="33" borderId="35" applyNumberFormat="1" applyFont="1" applyFill="1" applyBorder="1" applyAlignment="1">
      <alignment horizontal="center"/>
    </xf>
    <xf numFmtId="0" fontId="43" fillId="33" borderId="36" applyNumberFormat="1" applyFont="1" applyFill="1" applyBorder="1" applyAlignment="1">
      <alignment horizontal="center"/>
    </xf>
    <xf numFmtId="0" fontId="0" fillId="0" borderId="37" applyFont="1" applyFill="1" applyBorder="1" applyAlignment="1">
      <alignment horizontal="left"/>
    </xf>
    <xf numFmtId="0" fontId="0" fillId="0" borderId="39" applyFont="1" applyFill="1" applyBorder="1" applyAlignment="1">
      <alignment horizontal="left"/>
    </xf>
    <xf numFmtId="166" fontId="0" fillId="0" borderId="26" applyNumberFormat="1" applyFont="1" applyFill="1" applyBorder="1" applyAlignment="1">
      <alignment horizontal="right"/>
    </xf>
    <xf numFmtId="166" fontId="0" fillId="0" borderId="32" applyNumberFormat="1" applyFont="1" applyFill="1" applyBorder="1" applyAlignment="1">
      <alignment horizontal="right"/>
    </xf>
    <xf numFmtId="166" fontId="0" fillId="0" borderId="27" applyNumberFormat="1" applyFont="1" applyFill="1" applyBorder="1" applyAlignment="1">
      <alignment horizontal="right"/>
    </xf>
    <xf numFmtId="166" fontId="0" fillId="0" borderId="30" applyNumberFormat="1" applyFont="1" applyFill="1" applyBorder="1" applyAlignment="1">
      <alignment horizontal="right"/>
    </xf>
    <xf numFmtId="166" fontId="0" fillId="0" borderId="33" applyNumberFormat="1" applyFont="1" applyFill="1" applyBorder="1" applyAlignment="1">
      <alignment horizontal="right"/>
    </xf>
    <xf numFmtId="166" fontId="0" fillId="0" borderId="31" applyNumberFormat="1" applyFont="1" applyFill="1" applyBorder="1" applyAlignment="1">
      <alignment horizontal="right"/>
    </xf>
    <xf numFmtId="2" fontId="0" fillId="0" borderId="26" applyNumberFormat="1" applyFont="1" applyFill="1" applyBorder="1" applyAlignment="1">
      <alignment horizontal="right"/>
    </xf>
    <xf numFmtId="2" fontId="0" fillId="0" borderId="32" applyNumberFormat="1" applyFont="1" applyFill="1" applyBorder="1" applyAlignment="1">
      <alignment horizontal="right"/>
    </xf>
    <xf numFmtId="2" fontId="0" fillId="0" borderId="30" applyNumberFormat="1" applyFont="1" applyFill="1" applyBorder="1" applyAlignment="1">
      <alignment horizontal="right"/>
    </xf>
    <xf numFmtId="2" fontId="0" fillId="0" borderId="33" applyNumberFormat="1" applyFont="1" applyFill="1" applyBorder="1" applyAlignment="1">
      <alignment horizontal="right"/>
    </xf>
    <xf numFmtId="2" fontId="0" fillId="0" borderId="34" applyNumberFormat="1" applyFont="1" applyFill="1" applyBorder="1" applyAlignment="1">
      <alignment horizontal="right"/>
    </xf>
    <xf numFmtId="166" fontId="0" fillId="0" borderId="35" applyNumberFormat="1" applyFont="1" applyFill="1" applyBorder="1" applyAlignment="1">
      <alignment horizontal="right"/>
    </xf>
    <xf numFmtId="2" fontId="0" fillId="0" borderId="35" applyNumberFormat="1" applyFont="1" applyFill="1" applyBorder="1" applyAlignment="1">
      <alignment horizontal="right"/>
    </xf>
    <xf numFmtId="166" fontId="0" fillId="0" borderId="36" applyNumberFormat="1" applyFont="1" applyFill="1" applyBorder="1" applyAlignment="1">
      <alignment horizontal="right"/>
    </xf>
    <xf numFmtId="166" fontId="0" fillId="0" borderId="34" applyNumberFormat="1" applyFont="1" applyFill="1" applyBorder="1" applyAlignment="1">
      <alignment horizontal="right"/>
    </xf>
    <xf numFmtId="0" fontId="0" fillId="34" borderId="37" applyFont="1" applyFill="1" applyBorder="1" applyAlignment="1">
      <alignment horizontal="left"/>
    </xf>
    <xf numFmtId="0" fontId="0" fillId="34" borderId="38" applyFont="1" applyFill="1" applyBorder="1" applyAlignment="1">
      <alignment horizontal="left"/>
    </xf>
    <xf numFmtId="0" fontId="0" fillId="34" borderId="39" applyFont="1" applyFill="1" applyBorder="1" applyAlignment="1">
      <alignment horizontal="left"/>
    </xf>
    <xf numFmtId="166" fontId="0" fillId="34" borderId="26" applyNumberFormat="1" applyFont="1" applyFill="1" applyBorder="1" applyAlignment="1">
      <alignment horizontal="right"/>
    </xf>
    <xf numFmtId="166" fontId="0" fillId="34" borderId="32" applyNumberFormat="1" applyFont="1" applyFill="1" applyBorder="1" applyAlignment="1">
      <alignment horizontal="right"/>
    </xf>
    <xf numFmtId="166" fontId="0" fillId="34" borderId="27" applyNumberFormat="1" applyFont="1" applyFill="1" applyBorder="1" applyAlignment="1">
      <alignment horizontal="right"/>
    </xf>
    <xf numFmtId="166" fontId="0" fillId="34" borderId="28" applyNumberFormat="1" applyFont="1" applyFill="1" applyBorder="1" applyAlignment="1">
      <alignment horizontal="right"/>
    </xf>
    <xf numFmtId="166" fontId="0" fillId="34" borderId="29" applyNumberFormat="1" applyFont="1" applyFill="1" applyBorder="1" applyAlignment="1">
      <alignment horizontal="right"/>
    </xf>
    <xf numFmtId="166" fontId="0" fillId="34" borderId="30" applyNumberFormat="1" applyFont="1" applyFill="1" applyBorder="1" applyAlignment="1">
      <alignment horizontal="right"/>
    </xf>
    <xf numFmtId="166" fontId="0" fillId="34" borderId="33" applyNumberFormat="1" applyFont="1" applyFill="1" applyBorder="1" applyAlignment="1">
      <alignment horizontal="right"/>
    </xf>
    <xf numFmtId="166" fontId="0" fillId="34" borderId="31" applyNumberFormat="1" applyFont="1" applyFill="1" applyBorder="1" applyAlignment="1">
      <alignment horizontal="right"/>
    </xf>
    <xf numFmtId="166" fontId="0" fillId="34" borderId="34" applyNumberFormat="1" applyFont="1" applyFill="1" applyBorder="1" applyAlignment="1">
      <alignment horizontal="right"/>
    </xf>
    <xf numFmtId="166" fontId="0" fillId="34" borderId="35" applyNumberFormat="1" applyFont="1" applyFill="1" applyBorder="1" applyAlignment="1">
      <alignment horizontal="right"/>
    </xf>
    <xf numFmtId="166" fontId="0" fillId="34" borderId="36" applyNumberFormat="1" applyFont="1" applyFill="1" applyBorder="1" applyAlignment="1">
      <alignment horizontal="right"/>
    </xf>
    <xf numFmtId="2" fontId="0" fillId="34" borderId="26" applyNumberFormat="1" applyFont="1" applyFill="1" applyBorder="1" applyAlignment="1">
      <alignment horizontal="right"/>
    </xf>
    <xf numFmtId="2" fontId="0" fillId="34" borderId="32" applyNumberFormat="1" applyFont="1" applyFill="1" applyBorder="1" applyAlignment="1">
      <alignment horizontal="right"/>
    </xf>
    <xf numFmtId="2" fontId="0" fillId="34" borderId="28" applyNumberFormat="1" applyFont="1" applyFill="1" applyBorder="1" applyAlignment="1">
      <alignment horizontal="right"/>
    </xf>
    <xf numFmtId="2" fontId="0" fillId="34" borderId="30" applyNumberFormat="1" applyFont="1" applyFill="1" applyBorder="1" applyAlignment="1">
      <alignment horizontal="right"/>
    </xf>
    <xf numFmtId="2" fontId="0" fillId="34" borderId="33" applyNumberFormat="1" applyFont="1" applyFill="1" applyBorder="1" applyAlignment="1">
      <alignment horizontal="right"/>
    </xf>
    <xf numFmtId="2" fontId="0" fillId="34" borderId="34" applyNumberFormat="1" applyFont="1" applyFill="1" applyBorder="1" applyAlignment="1">
      <alignment horizontal="right"/>
    </xf>
    <xf numFmtId="2" fontId="0" fillId="34" borderId="35" applyNumberFormat="1" applyFont="1" applyFill="1" applyBorder="1" applyAlignment="1">
      <alignment horizontal="right"/>
    </xf>
    <xf numFmtId="0" fontId="88" fillId="0" borderId="19" applyFont="1" applyFill="1" applyBorder="1"/>
    <xf numFmtId="0" fontId="88" fillId="30" borderId="41" applyFont="1" applyFill="1" applyBorder="1"/>
    <xf numFmtId="0" fontId="27" fillId="0" borderId="34" applyFont="1" applyFill="1" applyBorder="1" applyAlignment="1">
      <alignment horizontal="center" wrapText="1"/>
    </xf>
    <xf numFmtId="0" fontId="27" fillId="0" borderId="35" applyFont="1" applyFill="1" applyBorder="1" applyAlignment="1">
      <alignment horizontal="center" wrapText="1"/>
    </xf>
    <xf numFmtId="0" fontId="27" fillId="0" borderId="36" applyFont="1" applyFill="1" applyBorder="1" applyAlignment="1">
      <alignment horizontal="center" wrapText="1"/>
    </xf>
    <xf numFmtId="166" fontId="0" fillId="0" borderId="26" applyNumberFormat="1" applyFont="1" applyFill="1" applyBorder="1" applyAlignment="1">
      <alignment horizontal="center"/>
    </xf>
    <xf numFmtId="166" fontId="0" fillId="0" borderId="32" applyNumberFormat="1" applyFont="1" applyFill="1" applyBorder="1" applyAlignment="1">
      <alignment horizontal="center"/>
    </xf>
    <xf numFmtId="166" fontId="0" fillId="0" borderId="27" applyNumberFormat="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0" fontId="5" fillId="0" borderId="30" applyFont="1" applyFill="1" applyBorder="1" applyAlignment="1">
      <alignment horizontal="center"/>
    </xf>
    <xf numFmtId="0" fontId="5" fillId="0" borderId="3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0" fontId="88" fillId="30" borderId="41" applyFont="1" applyFill="1" applyBorder="1"/>
    <xf numFmtId="2" fontId="0" fillId="0" borderId="26" applyNumberFormat="1" applyFont="1" applyFill="1" applyBorder="1" applyAlignment="1">
      <alignment horizontal="center"/>
    </xf>
    <xf numFmtId="2" fontId="0" fillId="0" borderId="32" applyNumberFormat="1" applyFont="1" applyFill="1" applyBorder="1" applyAlignment="1">
      <alignment horizontal="center"/>
    </xf>
    <xf numFmtId="2" fontId="0" fillId="0" borderId="27" applyNumberFormat="1" applyFont="1" applyFill="1" applyBorder="1" applyAlignment="1">
      <alignment horizontal="center"/>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0" fillId="0" borderId="28" applyNumberFormat="1" applyFont="1" applyFill="1" applyBorder="1" applyAlignment="1">
      <alignment horizontal="center"/>
    </xf>
    <xf numFmtId="2" fontId="0" fillId="0" borderId="29" applyNumberFormat="1" applyFont="1" applyFill="1" applyBorder="1" applyAlignment="1">
      <alignment horizontal="center"/>
    </xf>
    <xf numFmtId="2" fontId="88" fillId="33" borderId="30" applyNumberFormat="1" applyFont="1" applyFill="1" applyBorder="1" applyAlignment="1">
      <alignment horizontal="center"/>
    </xf>
    <xf numFmtId="2" fontId="88" fillId="33" borderId="33" applyNumberFormat="1" applyFont="1" applyFill="1" applyBorder="1" applyAlignment="1">
      <alignment horizontal="center"/>
    </xf>
    <xf numFmtId="2" fontId="88" fillId="33" borderId="31" applyNumberFormat="1" applyFont="1" applyFill="1" applyBorder="1" applyAlignment="1">
      <alignment horizontal="center"/>
    </xf>
    <xf numFmtId="166" fontId="88" fillId="33" borderId="28" applyNumberFormat="1" applyFont="1" applyFill="1" applyBorder="1" applyAlignment="1">
      <alignment horizontal="center"/>
    </xf>
    <xf numFmtId="166" fontId="88" fillId="33" borderId="29"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33" borderId="30" applyNumberFormat="1" applyFont="1" applyFill="1" applyBorder="1" applyAlignment="1">
      <alignment horizontal="center"/>
    </xf>
    <xf numFmtId="166" fontId="88" fillId="33" borderId="33" applyNumberFormat="1" applyFont="1" applyFill="1" applyBorder="1" applyAlignment="1">
      <alignment horizontal="center"/>
    </xf>
    <xf numFmtId="166" fontId="88" fillId="33" borderId="31" applyNumberFormat="1" applyFont="1" applyFill="1" applyBorder="1" applyAlignment="1">
      <alignment horizontal="center"/>
    </xf>
    <xf numFmtId="0" fontId="88" fillId="0" borderId="42" applyFont="1" applyFill="1" applyBorder="1"/>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0" fontId="0" fillId="35" borderId="0" applyFont="1" applyFill="1" applyAlignment="1">
      <alignment horizontal="left"/>
    </xf>
    <xf numFmtId="0" fontId="52" fillId="30" borderId="41" applyFont="1" applyFill="1" applyBorder="1"/>
    <xf numFmtId="166" fontId="88" fillId="0" borderId="34" applyNumberFormat="1" applyFont="1" applyFill="1" applyBorder="1" applyAlignment="1">
      <alignment horizontal="center"/>
    </xf>
    <xf numFmtId="166" fontId="88" fillId="0" borderId="35" applyNumberFormat="1" applyFont="1" applyFill="1" applyBorder="1" applyAlignment="1">
      <alignment horizontal="center"/>
    </xf>
    <xf numFmtId="166" fontId="88" fillId="0" borderId="36" applyNumberFormat="1" applyFont="1" applyFill="1" applyBorder="1" applyAlignment="1">
      <alignment horizontal="center"/>
    </xf>
    <xf numFmtId="166" fontId="88" fillId="0" borderId="26" applyNumberFormat="1" applyFont="1" applyFill="1" applyBorder="1" applyAlignment="1">
      <alignment horizontal="center"/>
    </xf>
    <xf numFmtId="166" fontId="88" fillId="0" borderId="32" applyNumberFormat="1" applyFont="1" applyFill="1" applyBorder="1" applyAlignment="1">
      <alignment horizontal="center"/>
    </xf>
    <xf numFmtId="166" fontId="88" fillId="0" borderId="27" applyNumberFormat="1" applyFont="1" applyFill="1" applyBorder="1" applyAlignment="1">
      <alignment horizontal="center"/>
    </xf>
    <xf numFmtId="166" fontId="88" fillId="0" borderId="28" applyNumberFormat="1" applyFont="1" applyFill="1" applyBorder="1" applyAlignment="1">
      <alignment horizontal="center"/>
    </xf>
    <xf numFmtId="166" fontId="88" fillId="0" borderId="29" applyNumberFormat="1" applyFont="1" applyFill="1" applyBorder="1" applyAlignment="1">
      <alignment horizontal="center"/>
    </xf>
    <xf numFmtId="166" fontId="88" fillId="0" borderId="30" applyNumberFormat="1" applyFont="1" applyFill="1" applyBorder="1" applyAlignment="1">
      <alignment horizontal="center"/>
    </xf>
    <xf numFmtId="166" fontId="88" fillId="0" borderId="33" applyNumberFormat="1" applyFont="1" applyFill="1" applyBorder="1" applyAlignment="1">
      <alignment horizontal="center"/>
    </xf>
    <xf numFmtId="166" fontId="88" fillId="0" borderId="31" applyNumberFormat="1" applyFont="1" applyFill="1" applyBorder="1" applyAlignment="1">
      <alignment horizontal="center"/>
    </xf>
    <xf numFmtId="166" fontId="88" fillId="33" borderId="26" applyNumberFormat="1" applyFont="1" applyFill="1" applyBorder="1" applyAlignment="1">
      <alignment horizontal="center"/>
    </xf>
    <xf numFmtId="166" fontId="88" fillId="33" borderId="32" applyNumberFormat="1" applyFont="1" applyFill="1" applyBorder="1" applyAlignment="1">
      <alignment horizontal="center"/>
    </xf>
    <xf numFmtId="166" fontId="88" fillId="33" borderId="27" applyNumberFormat="1" applyFont="1" applyFill="1" applyBorder="1" applyAlignment="1">
      <alignment horizontal="center"/>
    </xf>
    <xf numFmtId="2" fontId="88" fillId="0" borderId="34" applyNumberFormat="1" applyFont="1" applyFill="1" applyBorder="1" applyAlignment="1">
      <alignment horizontal="center"/>
    </xf>
    <xf numFmtId="2" fontId="88" fillId="0" borderId="35" applyNumberFormat="1" applyFont="1" applyFill="1" applyBorder="1" applyAlignment="1">
      <alignment horizontal="center"/>
    </xf>
    <xf numFmtId="2" fontId="88" fillId="0" borderId="36" applyNumberFormat="1" applyFont="1" applyFill="1" applyBorder="1" applyAlignment="1">
      <alignment horizontal="center"/>
    </xf>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2" fontId="88" fillId="33" borderId="26" applyNumberFormat="1" applyFont="1" applyFill="1" applyBorder="1" applyAlignment="1">
      <alignment horizontal="center"/>
    </xf>
    <xf numFmtId="2" fontId="88" fillId="33" borderId="32" applyNumberFormat="1" applyFont="1" applyFill="1" applyBorder="1" applyAlignment="1">
      <alignment horizontal="center"/>
    </xf>
    <xf numFmtId="2" fontId="88" fillId="33" borderId="27" applyNumberFormat="1" applyFont="1" applyFill="1" applyBorder="1" applyAlignment="1">
      <alignment horizontal="center"/>
    </xf>
    <xf numFmtId="2" fontId="88" fillId="0" borderId="19" applyNumberFormat="1" applyFont="1" applyFill="1" applyBorder="1"/>
    <xf numFmtId="166" fontId="0" fillId="0" borderId="28" applyNumberFormat="1" applyFont="1" applyFill="1" applyBorder="1" applyAlignment="1">
      <alignment horizontal="center"/>
    </xf>
    <xf numFmtId="166" fontId="0" fillId="0" borderId="29" applyNumberFormat="1" applyFont="1" applyFill="1" applyBorder="1" applyAlignment="1">
      <alignment horizontal="center"/>
    </xf>
    <xf numFmtId="2" fontId="0" fillId="0" borderId="31" applyNumberFormat="1" applyFont="1" applyFill="1" applyBorder="1" applyAlignment="1">
      <alignment horizontal="center"/>
    </xf>
    <xf numFmtId="166" fontId="0" fillId="0" borderId="31" applyNumberFormat="1" applyFont="1" applyFill="1" applyBorder="1" applyAlignment="1">
      <alignment horizontal="center"/>
    </xf>
    <xf numFmtId="0" fontId="88" fillId="30" borderId="43" applyFont="1" applyFill="1" applyBorder="1"/>
    <xf numFmtId="0" fontId="27" fillId="0" borderId="7" applyFont="1" applyFill="1" applyBorder="1" applyAlignment="1">
      <alignment horizontal="center" wrapText="1"/>
    </xf>
    <xf numFmtId="2" fontId="88" fillId="33" borderId="28" applyNumberFormat="1" applyFont="1" applyFill="1" applyBorder="1" applyAlignment="1">
      <alignment horizontal="center"/>
    </xf>
    <xf numFmtId="2" fontId="88" fillId="33" borderId="29" applyNumberFormat="1" applyFont="1" applyFill="1" applyBorder="1" applyAlignment="1">
      <alignment horizontal="center"/>
    </xf>
    <xf numFmtId="2" fontId="88" fillId="0" borderId="28" applyNumberFormat="1" applyFont="1" applyFill="1" applyBorder="1" applyAlignment="1">
      <alignment horizontal="center"/>
    </xf>
    <xf numFmtId="2" fontId="88" fillId="0" borderId="29" applyNumberFormat="1" applyFont="1" applyFill="1" applyBorder="1" applyAlignment="1">
      <alignment horizontal="center"/>
    </xf>
    <xf numFmtId="2" fontId="88" fillId="33" borderId="30" applyNumberFormat="1" applyFont="1" applyFill="1" applyBorder="1" applyAlignment="1">
      <alignment horizontal="center"/>
    </xf>
    <xf numFmtId="2" fontId="88" fillId="33" borderId="33" applyNumberFormat="1" applyFont="1" applyFill="1" applyBorder="1" applyAlignment="1">
      <alignment horizontal="center"/>
    </xf>
    <xf numFmtId="2" fontId="88" fillId="33" borderId="31" applyNumberFormat="1" applyFont="1" applyFill="1" applyBorder="1" applyAlignment="1">
      <alignment horizontal="center"/>
    </xf>
    <xf numFmtId="2" fontId="88" fillId="0" borderId="26" applyNumberFormat="1" applyFont="1" applyFill="1" applyBorder="1" applyAlignment="1">
      <alignment horizontal="center"/>
    </xf>
    <xf numFmtId="2" fontId="88" fillId="0" borderId="32" applyNumberFormat="1" applyFont="1" applyFill="1" applyBorder="1" applyAlignment="1">
      <alignment horizontal="center"/>
    </xf>
    <xf numFmtId="2" fontId="88" fillId="0" borderId="27" applyNumberFormat="1" applyFont="1" applyFill="1" applyBorder="1" applyAlignment="1">
      <alignment horizontal="center"/>
    </xf>
    <xf numFmtId="2" fontId="88" fillId="0" borderId="30" applyNumberFormat="1" applyFont="1" applyFill="1" applyBorder="1" applyAlignment="1">
      <alignment horizontal="center"/>
    </xf>
    <xf numFmtId="2" fontId="88" fillId="0" borderId="33" applyNumberFormat="1" applyFont="1" applyFill="1" applyBorder="1" applyAlignment="1">
      <alignment horizontal="center"/>
    </xf>
    <xf numFmtId="2" fontId="88" fillId="0" borderId="31" applyNumberFormat="1" applyFont="1" applyFill="1" applyBorder="1" applyAlignment="1">
      <alignment horizontal="center"/>
    </xf>
    <xf numFmtId="166" fontId="5" fillId="0" borderId="29" applyNumberFormat="1" applyFont="1" applyFill="1" applyBorder="1" applyAlignment="1">
      <alignment horizontal="center"/>
    </xf>
    <xf numFmtId="166" fontId="5" fillId="33" borderId="29" applyNumberFormat="1" applyFont="1" applyFill="1" applyBorder="1" applyAlignment="1">
      <alignment horizontal="center"/>
    </xf>
    <xf numFmtId="166" fontId="5" fillId="0" borderId="33" applyNumberFormat="1" applyFont="1" applyFill="1" applyBorder="1" applyAlignment="1">
      <alignment horizontal="center"/>
    </xf>
    <xf numFmtId="166" fontId="5" fillId="0" borderId="31" applyNumberFormat="1" applyFont="1" applyFill="1" applyBorder="1" applyAlignment="1">
      <alignment horizontal="center"/>
    </xf>
    <xf numFmtId="0" fontId="88" fillId="0" borderId="0" applyFont="1" applyFill="1" applyBorder="1" applyAlignment="1">
      <alignment horizontal="center"/>
    </xf>
    <xf numFmtId="0" fontId="88" fillId="0" borderId="0" applyFont="1" applyFill="1" applyBorder="1" applyAlignment="1">
      <alignment horizontal="center"/>
    </xf>
    <xf numFmtId="0" fontId="52" fillId="0" borderId="0" applyFont="1" applyFill="1" applyBorder="1" applyAlignment="1">
      <alignment horizontal="center"/>
    </xf>
    <xf numFmtId="0" fontId="52" fillId="0" borderId="0" applyFont="1" applyFill="1" applyBorder="1"/>
    <xf numFmtId="0" fontId="88" fillId="0" borderId="0" applyFont="1" applyFill="1" applyBorder="1"/>
    <xf numFmtId="0" fontId="88" fillId="0" borderId="0" applyFont="1" applyFill="1" applyBorder="1"/>
    <xf numFmtId="0" fontId="0" fillId="30" borderId="34" applyFont="1" applyFill="1" applyBorder="1"/>
    <xf numFmtId="0" fontId="0" fillId="30" borderId="35" applyFont="1" applyFill="1" applyBorder="1"/>
    <xf numFmtId="0" fontId="0" fillId="30" borderId="36" applyFont="1" applyFill="1" applyBorder="1"/>
    <xf numFmtId="0" fontId="54" fillId="0" borderId="28" applyFont="1" applyFill="1" applyBorder="1"/>
    <xf numFmtId="166" fontId="88" fillId="0" borderId="28" applyNumberFormat="1" applyFont="1" applyFill="1" applyBorder="1"/>
    <xf numFmtId="166" fontId="88" fillId="0" borderId="28" applyNumberFormat="1" applyFont="1" applyFill="1" applyBorder="1"/>
    <xf numFmtId="0" fontId="0" fillId="0" borderId="28" applyFont="1" applyFill="1" applyBorder="1"/>
    <xf numFmtId="166" fontId="0" fillId="0" borderId="28" applyNumberFormat="1" applyFont="1" applyFill="1" applyBorder="1"/>
    <xf numFmtId="166" fontId="0" fillId="0" borderId="28" applyNumberFormat="1" applyFont="1" applyFill="1" applyBorder="1"/>
    <xf numFmtId="166" fontId="0" fillId="0" borderId="35" applyNumberFormat="1" applyFont="1" applyFill="1" applyBorder="1"/>
    <xf numFmtId="166" fontId="0" fillId="0" borderId="0" applyNumberFormat="1" applyFont="1" applyFill="1" applyBorder="1"/>
    <xf numFmtId="0" fontId="46" fillId="30" borderId="38" applyFont="1" applyFill="1" applyBorder="1" applyAlignment="1">
      <alignment vertical="center"/>
    </xf>
    <xf numFmtId="0" fontId="43" fillId="30" borderId="38" applyFont="1" applyFill="1" applyBorder="1" applyAlignment="1">
      <alignment horizontal="center" wrapText="1"/>
    </xf>
    <xf numFmtId="0" fontId="43" fillId="30" borderId="38" applyFont="1" applyFill="1" applyBorder="1" applyAlignment="1">
      <alignment horizontal="center"/>
    </xf>
    <xf numFmtId="166" fontId="0" fillId="30" borderId="38" applyNumberFormat="1" applyFont="1" applyFill="1" applyBorder="1"/>
    <xf numFmtId="166" fontId="38" fillId="30" borderId="0" applyNumberFormat="1" applyFont="1" applyFill="1" applyAlignment="1">
      <alignment horizontal="left"/>
    </xf>
    <xf numFmtId="0" fontId="0" fillId="30" borderId="0" applyFont="1" applyFill="1"/>
    <xf numFmtId="0" fontId="43" fillId="30" borderId="0" applyFont="1" applyFill="1" applyAlignment="1">
      <alignment horizontal="center"/>
    </xf>
    <xf numFmtId="0" fontId="43" fillId="30" borderId="0" applyFont="1" applyFill="1" applyAlignment="1">
      <alignment horizontal="right"/>
    </xf>
    <xf numFmtId="0" fontId="0" fillId="30" borderId="0" applyFont="1" applyFill="1" applyAlignment="1">
      <alignment horizontal="left"/>
    </xf>
    <xf numFmtId="0" fontId="40" fillId="0" borderId="0" applyFont="1" applyFill="1" applyAlignment="1">
      <alignment horizontal="right"/>
    </xf>
    <xf numFmtId="0" fontId="44" fillId="0" borderId="0" applyFont="1" applyFill="1"/>
    <xf numFmtId="166" fontId="44" fillId="0" borderId="0" applyNumberFormat="1" applyFont="1" applyFill="1" applyAlignment="1">
      <alignment horizontal="right"/>
    </xf>
    <xf numFmtId="0" fontId="53" fillId="30" borderId="0" applyFont="1" applyFill="1" applyAlignment="1">
      <alignment horizontal="right"/>
    </xf>
    <xf numFmtId="166" fontId="44" fillId="0" borderId="0" applyNumberFormat="1" applyFont="1" applyFill="1" applyAlignment="1">
      <alignment horizontal="center" vertical="center"/>
    </xf>
    <xf numFmtId="0" fontId="44" fillId="0" borderId="0" applyFont="1" applyFill="1" applyAlignment="1">
      <alignment horizontal="center" vertical="center"/>
    </xf>
    <xf numFmtId="2" fontId="44" fillId="0" borderId="0" applyNumberFormat="1" applyFont="1" applyFill="1" applyAlignment="1">
      <alignment horizontal="center" vertical="center"/>
    </xf>
    <xf numFmtId="0" fontId="44" fillId="0" borderId="0" applyFont="1" applyFill="1" applyAlignment="1">
      <alignment horizontal="left"/>
    </xf>
    <xf numFmtId="0" fontId="44" fillId="0" borderId="0" applyFont="1" applyFill="1" applyAlignment="1">
      <alignment horizontal="right"/>
    </xf>
    <xf numFmtId="0" fontId="53" fillId="0" borderId="0" applyFont="1" applyFill="1" applyAlignment="1">
      <alignment horizontal="right"/>
    </xf>
    <xf numFmtId="0" fontId="53" fillId="33" borderId="0" applyFont="1" applyFill="1" applyAlignment="1">
      <alignment horizontal="right"/>
    </xf>
    <xf numFmtId="0" fontId="39" fillId="33" borderId="0" applyFont="1" applyFill="1" applyAlignment="1">
      <alignment horizontal="right"/>
    </xf>
    <xf numFmtId="0" fontId="44" fillId="33" borderId="0" applyFont="1" applyFill="1" applyAlignment="1">
      <alignment horizontal="right"/>
    </xf>
    <xf numFmtId="166" fontId="44" fillId="33" borderId="0" applyNumberFormat="1" applyFont="1" applyFill="1" applyAlignment="1">
      <alignment horizontal="center" vertical="center"/>
    </xf>
    <xf numFmtId="0" fontId="44" fillId="33" borderId="0" applyFont="1" applyFill="1" applyAlignment="1">
      <alignment horizontal="center" vertical="center"/>
    </xf>
    <xf numFmtId="2" fontId="44" fillId="33" borderId="0" applyNumberFormat="1" applyFont="1" applyFill="1" applyAlignment="1">
      <alignment horizontal="center" vertical="center"/>
    </xf>
    <xf numFmtId="0" fontId="44" fillId="33" borderId="0" applyFont="1" applyFill="1" applyAlignment="1">
      <alignment horizontal="left"/>
    </xf>
    <xf numFmtId="17" fontId="44" fillId="0" borderId="0" applyNumberFormat="1" applyFont="1" applyFill="1" applyAlignment="1">
      <alignment horizontal="right"/>
    </xf>
    <xf numFmtId="17" fontId="39" fillId="0" borderId="0" applyNumberFormat="1" applyFont="1" applyFill="1" applyAlignment="1">
      <alignment horizontal="right"/>
    </xf>
    <xf numFmtId="166" fontId="39" fillId="0" borderId="0" applyNumberFormat="1" applyFont="1" applyFill="1" applyAlignment="1">
      <alignment horizontal="right"/>
    </xf>
    <xf numFmtId="17" fontId="49" fillId="0" borderId="0" applyNumberFormat="1" applyFont="1" applyFill="1" applyAlignment="1">
      <alignment horizontal="right"/>
    </xf>
    <xf numFmtId="17" fontId="39" fillId="30" borderId="0" applyNumberFormat="1" applyFont="1" applyFill="1" applyAlignment="1">
      <alignment horizontal="right"/>
    </xf>
    <xf numFmtId="166" fontId="39" fillId="30" borderId="0" applyNumberFormat="1" applyFont="1" applyFill="1" applyAlignment="1">
      <alignment horizontal="right"/>
    </xf>
    <xf numFmtId="0" fontId="44" fillId="30" borderId="0" applyFont="1" applyFill="1" applyAlignment="1">
      <alignment horizontal="left"/>
    </xf>
    <xf numFmtId="0" fontId="39" fillId="30" borderId="0" applyFont="1" applyFill="1" applyAlignment="1">
      <alignment horizontal="left"/>
    </xf>
    <xf numFmtId="166" fontId="88" fillId="0" borderId="0" applyNumberFormat="1" applyFont="1" applyFill="1" applyBorder="1" applyAlignment="1">
      <alignment horizontal="right"/>
    </xf>
    <xf numFmtId="166" fontId="88" fillId="33" borderId="33" applyNumberFormat="1" applyFont="1" applyFill="1" applyBorder="1" applyAlignment="1">
      <alignment horizontal="right"/>
    </xf>
    <xf numFmtId="166" fontId="88" fillId="30" borderId="26" applyNumberFormat="1" applyFont="1" applyFill="1" applyBorder="1" applyAlignment="1">
      <alignment horizontal="center"/>
    </xf>
    <xf numFmtId="166" fontId="88" fillId="30" borderId="32" applyNumberFormat="1" applyFont="1" applyFill="1" applyBorder="1" applyAlignment="1">
      <alignment horizontal="center"/>
    </xf>
    <xf numFmtId="166" fontId="88" fillId="30" borderId="27" applyNumberFormat="1" applyFont="1" applyFill="1" applyBorder="1" applyAlignment="1">
      <alignment horizontal="center"/>
    </xf>
    <xf numFmtId="166" fontId="88" fillId="30" borderId="28" applyNumberFormat="1" applyFont="1" applyFill="1" applyBorder="1" applyAlignment="1">
      <alignment horizontal="center"/>
    </xf>
    <xf numFmtId="166" fontId="88" fillId="30" borderId="29" applyNumberFormat="1" applyFont="1" applyFill="1" applyBorder="1" applyAlignment="1">
      <alignment horizontal="center"/>
    </xf>
    <xf numFmtId="2" fontId="88" fillId="30" borderId="26" applyNumberFormat="1" applyFont="1" applyFill="1" applyBorder="1" applyAlignment="1">
      <alignment horizontal="center"/>
    </xf>
    <xf numFmtId="2" fontId="88" fillId="30" borderId="32" applyNumberFormat="1" applyFont="1" applyFill="1" applyBorder="1" applyAlignment="1">
      <alignment horizontal="center"/>
    </xf>
    <xf numFmtId="2" fontId="88" fillId="30" borderId="27" applyNumberFormat="1" applyFont="1" applyFill="1" applyBorder="1" applyAlignment="1">
      <alignment horizontal="center"/>
    </xf>
    <xf numFmtId="166" fontId="88" fillId="30" borderId="30" applyNumberFormat="1" applyFont="1" applyFill="1" applyBorder="1" applyAlignment="1">
      <alignment horizontal="center"/>
    </xf>
    <xf numFmtId="166" fontId="88" fillId="30" borderId="33" applyNumberFormat="1" applyFont="1" applyFill="1" applyBorder="1" applyAlignment="1">
      <alignment horizontal="center"/>
    </xf>
    <xf numFmtId="166" fontId="88" fillId="30" borderId="31" applyNumberFormat="1" applyFont="1" applyFill="1" applyBorder="1" applyAlignment="1">
      <alignment horizontal="center"/>
    </xf>
    <xf numFmtId="166" fontId="88" fillId="30" borderId="26" applyNumberFormat="1" applyFont="1" applyFill="1" applyBorder="1" applyAlignment="1">
      <alignment horizontal="center"/>
    </xf>
    <xf numFmtId="166" fontId="88" fillId="30" borderId="32" applyNumberFormat="1" applyFont="1" applyFill="1" applyBorder="1" applyAlignment="1">
      <alignment horizontal="center"/>
    </xf>
    <xf numFmtId="166" fontId="88" fillId="30" borderId="27" applyNumberFormat="1" applyFont="1" applyFill="1" applyBorder="1" applyAlignment="1">
      <alignment horizontal="center"/>
    </xf>
    <xf numFmtId="166" fontId="88" fillId="30" borderId="28" applyNumberFormat="1" applyFont="1" applyFill="1" applyBorder="1" applyAlignment="1">
      <alignment horizontal="center"/>
    </xf>
    <xf numFmtId="166" fontId="88" fillId="30" borderId="0" applyNumberFormat="1" applyFont="1" applyFill="1" applyBorder="1" applyAlignment="1">
      <alignment horizontal="center"/>
    </xf>
    <xf numFmtId="166" fontId="88" fillId="30" borderId="29" applyNumberFormat="1" applyFont="1" applyFill="1" applyBorder="1" applyAlignment="1">
      <alignment horizontal="center"/>
    </xf>
    <xf numFmtId="2" fontId="88" fillId="30" borderId="26" applyNumberFormat="1" applyFont="1" applyFill="1" applyBorder="1" applyAlignment="1">
      <alignment horizontal="center"/>
    </xf>
    <xf numFmtId="2" fontId="88" fillId="30" borderId="32" applyNumberFormat="1" applyFont="1" applyFill="1" applyBorder="1" applyAlignment="1">
      <alignment horizontal="center"/>
    </xf>
    <xf numFmtId="2" fontId="88" fillId="30" borderId="27" applyNumberFormat="1" applyFont="1" applyFill="1" applyBorder="1" applyAlignment="1">
      <alignment horizontal="center"/>
    </xf>
    <xf numFmtId="0" fontId="82" fillId="0" borderId="0" applyFont="1" applyFill="1" applyAlignment="1">
      <alignment horizontal="center"/>
    </xf>
    <xf numFmtId="0" fontId="52" fillId="36" borderId="0" applyFont="1" applyFill="1" applyBorder="1"/>
    <xf numFmtId="0" fontId="0" fillId="36" borderId="0" applyFont="1" applyFill="1" applyBorder="1"/>
    <xf numFmtId="0" fontId="0" fillId="36" borderId="0" applyFont="1" applyFill="1" applyBorder="1" applyAlignment="1">
      <alignment horizontal="center"/>
    </xf>
    <xf numFmtId="0" fontId="59" fillId="36" borderId="0" applyFont="1" applyFill="1" applyAlignment="1">
      <alignment horizontal="right"/>
    </xf>
    <xf numFmtId="0" fontId="44" fillId="36" borderId="0" applyFont="1" applyFill="1" applyBorder="1" applyAlignment="1">
      <alignment horizontal="right"/>
    </xf>
    <xf numFmtId="0" fontId="60" fillId="36" borderId="0" applyFont="1" applyFill="1" applyBorder="1" applyAlignment="1">
      <alignment horizontal="right"/>
    </xf>
    <xf numFmtId="0" fontId="61" fillId="36" borderId="0" applyFont="1" applyFill="1" applyBorder="1"/>
    <xf numFmtId="0" fontId="52" fillId="36" borderId="0" applyFont="1" applyFill="1" applyBorder="1" applyAlignment="1">
      <alignment horizontal="center"/>
    </xf>
    <xf numFmtId="0" fontId="55" fillId="36" borderId="0" applyFont="1" applyFill="1" applyBorder="1"/>
    <xf numFmtId="0" fontId="55" fillId="36" borderId="0" applyFont="1" applyFill="1" applyBorder="1" applyAlignment="1">
      <alignment horizontal="center"/>
    </xf>
    <xf numFmtId="0" fontId="55" fillId="36" borderId="0" applyFont="1" applyFill="1" applyBorder="1" applyAlignment="1">
      <alignment horizontal="left" vertical="top"/>
    </xf>
    <xf numFmtId="0" fontId="55" fillId="36" borderId="0" applyFont="1" applyFill="1" applyBorder="1" applyAlignment="1">
      <alignment horizontal="right" vertical="top"/>
    </xf>
    <xf numFmtId="0" fontId="2" fillId="36" borderId="0" applyFont="1" applyFill="1" applyBorder="1"/>
    <xf numFmtId="0" fontId="2" fillId="36" borderId="0" applyFont="1" applyFill="1" applyBorder="1" applyAlignment="1">
      <alignment horizontal="right"/>
    </xf>
    <xf numFmtId="0" fontId="52" fillId="36" borderId="0" applyFont="1" applyFill="1" applyBorder="1" applyAlignment="1">
      <alignment horizontal="right"/>
    </xf>
    <xf numFmtId="0" fontId="55" fillId="36" borderId="0" applyFont="1" applyFill="1" applyBorder="1"/>
    <xf numFmtId="0" fontId="55" fillId="36" borderId="0" applyFont="1" applyFill="1" applyBorder="1" applyAlignment="1">
      <alignment horizontal="right"/>
    </xf>
    <xf numFmtId="0" fontId="48" fillId="36" borderId="37" applyFont="1" applyFill="1" applyBorder="1"/>
    <xf numFmtId="0" fontId="48" fillId="36" borderId="39" applyFont="1" applyFill="1" applyBorder="1" applyAlignment="1">
      <alignment horizontal="center" wrapText="1"/>
    </xf>
    <xf numFmtId="0" fontId="48" fillId="36" borderId="37" applyFont="1" applyFill="1" applyBorder="1" applyAlignment="1">
      <alignment horizontal="center" wrapText="1"/>
    </xf>
    <xf numFmtId="0" fontId="42" fillId="36" borderId="34" applyFont="1" applyFill="1" applyBorder="1" applyAlignment="1">
      <alignment vertical="center"/>
    </xf>
    <xf numFmtId="0" fontId="42" fillId="36" borderId="35" applyFont="1" applyFill="1" applyBorder="1" applyAlignment="1">
      <alignment vertical="center"/>
    </xf>
    <xf numFmtId="0" fontId="42" fillId="36" borderId="36" applyFont="1" applyFill="1" applyBorder="1" applyAlignment="1">
      <alignment vertical="center"/>
    </xf>
    <xf numFmtId="49" fontId="55" fillId="36" borderId="34" applyNumberFormat="1" applyFont="1" applyFill="1" applyBorder="1" applyAlignment="1">
      <alignment textRotation="90" wrapText="1"/>
    </xf>
    <xf numFmtId="49" fontId="55" fillId="36" borderId="35" applyNumberFormat="1" applyFont="1" applyFill="1" applyBorder="1" applyAlignment="1">
      <alignment textRotation="90" wrapText="1"/>
    </xf>
    <xf numFmtId="49" fontId="55" fillId="36" borderId="36" applyNumberFormat="1" applyFont="1" applyFill="1" applyBorder="1" applyAlignment="1">
      <alignment textRotation="90" wrapText="1"/>
    </xf>
    <xf numFmtId="0" fontId="54" fillId="0" borderId="28" applyFont="1" applyFill="1" applyBorder="1" applyAlignment="1">
      <alignment vertical="center"/>
    </xf>
    <xf numFmtId="0" fontId="88" fillId="0" borderId="0" applyFont="1" applyFill="1" applyBorder="1" applyAlignment="1">
      <alignment vertical="center"/>
    </xf>
    <xf numFmtId="0" fontId="54" fillId="0" borderId="0" applyFont="1" applyFill="1" applyBorder="1" applyAlignment="1">
      <alignment vertical="center"/>
    </xf>
    <xf numFmtId="0" fontId="54" fillId="0" borderId="29" applyFont="1" applyFill="1" applyBorder="1" applyAlignment="1">
      <alignment vertical="center"/>
    </xf>
    <xf numFmtId="0" fontId="43" fillId="33" borderId="30" applyFont="1" applyFill="1" applyBorder="1"/>
    <xf numFmtId="0" fontId="43" fillId="33" borderId="33" applyFont="1" applyFill="1" applyBorder="1"/>
    <xf numFmtId="0" fontId="43" fillId="33" borderId="31" applyFont="1" applyFill="1" applyBorder="1"/>
    <xf numFmtId="0" fontId="0" fillId="0" borderId="35" applyFont="1" applyFill="1" applyBorder="1"/>
    <xf numFmtId="0" fontId="35" fillId="0" borderId="0" applyFont="1" applyFill="1" applyBorder="1" applyAlignment="1">
      <alignment vertical="center"/>
    </xf>
    <xf numFmtId="166" fontId="88" fillId="0" borderId="44" applyNumberFormat="1" applyFont="1" applyFill="1" applyBorder="1" applyAlignment="1">
      <alignment horizontal="center"/>
    </xf>
    <xf numFmtId="166" fontId="88" fillId="0" borderId="45" applyNumberFormat="1" applyFont="1" applyFill="1" applyBorder="1" applyAlignment="1">
      <alignment horizontal="center"/>
    </xf>
    <xf numFmtId="0" fontId="5" fillId="0" borderId="0" applyFont="1" applyFill="1" applyBorder="1"/>
    <xf numFmtId="166" fontId="88" fillId="0" borderId="46" applyNumberFormat="1" applyFont="1" applyFill="1" applyBorder="1" applyAlignment="1">
      <alignment horizontal="center"/>
    </xf>
    <xf numFmtId="2" fontId="88" fillId="33" borderId="44" applyNumberFormat="1" applyFont="1" applyFill="1" applyBorder="1" applyAlignment="1">
      <alignment horizontal="center"/>
    </xf>
    <xf numFmtId="2" fontId="88" fillId="33" borderId="25" applyNumberFormat="1" applyFont="1" applyFill="1" applyBorder="1" applyAlignment="1">
      <alignment horizontal="center"/>
    </xf>
    <xf numFmtId="2" fontId="88" fillId="33" borderId="45" applyNumberFormat="1" applyFont="1" applyFill="1" applyBorder="1" applyAlignment="1">
      <alignment horizontal="center"/>
    </xf>
    <xf numFmtId="2" fontId="88" fillId="0" borderId="46" applyNumberFormat="1" applyFont="1" applyFill="1" applyBorder="1" applyAlignment="1">
      <alignment horizontal="center"/>
    </xf>
    <xf numFmtId="0" fontId="52" fillId="36" borderId="0" applyFont="1" applyFill="1" applyBorder="1" applyAlignment="1">
      <alignment horizontal="left" vertical="top"/>
    </xf>
    <xf numFmtId="0" fontId="85" fillId="36" borderId="0" applyFont="1" applyFill="1" applyBorder="1"/>
    <xf numFmtId="0" fontId="55" fillId="36" borderId="0" applyFont="1" applyFill="1" applyBorder="1" applyAlignment="1">
      <alignment vertical="top"/>
    </xf>
    <xf numFmtId="0" fontId="96" fillId="0" borderId="0" applyFont="1" applyFill="1"/>
    <xf numFmtId="0" fontId="97" fillId="0" borderId="0" applyFont="1" applyFill="1"/>
    <xf numFmtId="0" fontId="98" fillId="0" borderId="0" applyFont="1" applyFill="1"/>
    <xf numFmtId="0" fontId="99" fillId="0" borderId="0" applyFont="1" applyFill="1" applyAlignment="1">
      <alignment vertical="top"/>
    </xf>
    <xf numFmtId="0" fontId="100" fillId="0" borderId="0" applyFont="1" applyFill="1"/>
    <xf numFmtId="0" fontId="101" fillId="0" borderId="0" applyFont="1" applyFill="1"/>
    <xf numFmtId="0" fontId="101" fillId="0" borderId="0" applyFont="1" applyFill="1" applyAlignment="1">
      <alignment vertical="top" wrapText="1"/>
    </xf>
    <xf numFmtId="0" fontId="96" fillId="0" borderId="0" applyFont="1" applyFill="1" applyAlignment="1">
      <alignment vertical="top" wrapText="1"/>
    </xf>
    <xf numFmtId="0" fontId="83" fillId="30" borderId="0" applyFont="1" applyFill="1" applyBorder="1" applyAlignment="1">
      <alignment horizontal="center"/>
    </xf>
    <xf numFmtId="166" fontId="83" fillId="30" borderId="0" applyNumberFormat="1" applyFont="1" applyFill="1" applyBorder="1" applyAlignment="1">
      <alignment horizontal="center"/>
    </xf>
    <xf numFmtId="0" fontId="83" fillId="30" borderId="0" applyFont="1" applyFill="1" applyBorder="1"/>
    <xf numFmtId="0" fontId="83" fillId="0" borderId="0" applyFont="1" applyFill="1" applyAlignment="1">
      <alignment horizontal="left"/>
    </xf>
    <xf numFmtId="0" fontId="27" fillId="30" borderId="0" applyFont="1" applyFill="1" applyBorder="1"/>
    <xf numFmtId="0" fontId="27" fillId="30" borderId="0" applyFont="1" applyFill="1" applyBorder="1" applyAlignment="1">
      <alignment horizontal="right"/>
    </xf>
    <xf numFmtId="0" fontId="27" fillId="30" borderId="0" applyFont="1" applyFill="1" applyBorder="1" applyAlignment="1">
      <alignment horizontal="centerContinuous"/>
    </xf>
    <xf numFmtId="0" fontId="27" fillId="0" borderId="0" applyFont="1" applyFill="1" applyAlignment="1">
      <alignment horizontal="right"/>
    </xf>
    <xf numFmtId="0" fontId="49" fillId="0" borderId="0" applyFont="1" applyFill="1" applyAlignment="1">
      <alignment vertical="center"/>
    </xf>
    <xf numFmtId="0" fontId="49" fillId="30" borderId="0" applyFont="1" applyFill="1" applyAlignment="1">
      <alignment vertical="center"/>
    </xf>
    <xf numFmtId="166" fontId="88" fillId="30" borderId="0" applyNumberFormat="1" applyFont="1" applyFill="1" applyBorder="1" applyAlignment="1">
      <alignment horizontal="center"/>
    </xf>
    <xf numFmtId="0" fontId="88" fillId="30" borderId="0" applyFont="1" applyFill="1" applyBorder="1" applyAlignment="1">
      <alignment horizontal="center"/>
    </xf>
    <xf numFmtId="166" fontId="88" fillId="33" borderId="0" applyNumberFormat="1" applyFont="1" applyFill="1" applyBorder="1" applyAlignment="1">
      <alignment horizontal="center"/>
    </xf>
    <xf numFmtId="0" fontId="88" fillId="33" borderId="0" applyFont="1" applyFill="1" applyBorder="1" applyAlignment="1">
      <alignment horizontal="center"/>
    </xf>
    <xf numFmtId="0" fontId="0" fillId="30" borderId="0" applyFont="1" applyFill="1" applyBorder="1" applyAlignment="1">
      <alignment horizontal="center"/>
    </xf>
    <xf numFmtId="4" fontId="88" fillId="30" borderId="0" applyNumberFormat="1" applyFont="1" applyFill="1" applyBorder="1" applyAlignment="1">
      <alignment horizontal="center"/>
    </xf>
    <xf numFmtId="167" fontId="88" fillId="30" borderId="0" applyNumberFormat="1" applyFont="1" applyFill="1" applyBorder="1" applyAlignment="1">
      <alignment horizontal="center"/>
    </xf>
    <xf numFmtId="4" fontId="88" fillId="33" borderId="0" applyNumberFormat="1" applyFont="1" applyFill="1" applyBorder="1" applyAlignment="1">
      <alignment horizontal="center"/>
    </xf>
    <xf numFmtId="167" fontId="88" fillId="33" borderId="0" applyNumberFormat="1" applyFont="1" applyFill="1" applyBorder="1" applyAlignment="1">
      <alignment horizontal="center"/>
    </xf>
    <xf numFmtId="166" fontId="88" fillId="30" borderId="0" applyNumberFormat="1" applyFont="1" applyFill="1" applyBorder="1" applyAlignment="1">
      <alignment horizontal="right"/>
    </xf>
    <xf numFmtId="166" fontId="88" fillId="33" borderId="0" applyNumberFormat="1" applyFont="1" applyFill="1" applyBorder="1" applyAlignment="1">
      <alignment horizontal="right"/>
    </xf>
    <xf numFmtId="166" fontId="88" fillId="30" borderId="0" applyNumberFormat="1" applyFont="1" applyFill="1" applyBorder="1" applyAlignment="1">
      <alignment horizontal="right"/>
    </xf>
    <xf numFmtId="4" fontId="88" fillId="30" borderId="0" applyNumberFormat="1" applyFont="1" applyFill="1" applyBorder="1" applyAlignment="1">
      <alignment horizontal="right"/>
    </xf>
    <xf numFmtId="167" fontId="0" fillId="30" borderId="0" applyNumberFormat="1" applyFont="1" applyFill="1" applyBorder="1"/>
    <xf numFmtId="4" fontId="88" fillId="33" borderId="0" applyNumberFormat="1" applyFont="1" applyFill="1" applyBorder="1" applyAlignment="1">
      <alignment horizontal="right"/>
    </xf>
    <xf numFmtId="167" fontId="0" fillId="33" borderId="0" applyNumberFormat="1" applyFont="1" applyFill="1" applyBorder="1"/>
    <xf numFmtId="165" fontId="88" fillId="30" borderId="0" applyNumberFormat="1" applyFont="1" applyFill="1" applyBorder="1" applyAlignment="1">
      <alignment horizontal="right"/>
    </xf>
    <xf numFmtId="44" fontId="88" fillId="30" borderId="0" applyNumberFormat="1" applyFont="1" applyFill="1" applyBorder="1" applyAlignment="1">
      <alignment horizontal="right"/>
    </xf>
    <xf numFmtId="166" fontId="0" fillId="30" borderId="0" applyNumberFormat="1" applyFont="1" applyFill="1" applyBorder="1"/>
    <xf numFmtId="164" fontId="88" fillId="30" borderId="0" applyNumberFormat="1" applyFont="1" applyFill="1"/>
    <xf numFmtId="0" fontId="0" fillId="30" borderId="0" applyFont="1" applyFill="1" applyAlignment="1">
      <alignment vertical="top"/>
    </xf>
    <xf numFmtId="0" fontId="0" fillId="35" borderId="0" applyFont="1" applyFill="1" applyAlignment="1">
      <alignment vertical="top"/>
    </xf>
    <xf numFmtId="0" fontId="0" fillId="0" borderId="0" applyFont="1" applyFill="1" applyAlignment="1">
      <alignment vertical="top"/>
    </xf>
    <xf numFmtId="0" fontId="83" fillId="30" borderId="0" applyFont="1" applyFill="1" applyAlignment="1">
      <alignment vertical="center"/>
    </xf>
    <xf numFmtId="0" fontId="83" fillId="35" borderId="0" applyFont="1" applyFill="1" applyAlignment="1">
      <alignment vertical="center"/>
    </xf>
    <xf numFmtId="0" fontId="83" fillId="0" borderId="0" applyFont="1" applyFill="1" applyAlignment="1">
      <alignment vertical="center"/>
    </xf>
    <xf numFmtId="0" fontId="0" fillId="0" borderId="0" applyFont="1" applyFill="1" applyAlignment="1">
      <alignment horizontal="center"/>
    </xf>
    <xf numFmtId="0" fontId="43" fillId="0" borderId="0" applyFont="1" applyFill="1" applyAlignment="1">
      <alignment horizontal="right"/>
    </xf>
    <xf numFmtId="0" fontId="88" fillId="30" borderId="0" applyFont="1" applyFill="1"/>
    <xf numFmtId="0" fontId="43" fillId="0" borderId="0" applyFont="1" applyFill="1" applyAlignment="1">
      <alignment horizontal="right"/>
    </xf>
    <xf numFmtId="0" fontId="43" fillId="0" borderId="0" applyFont="1" applyFill="1" applyAlignment="1">
      <alignment horizontal="right"/>
    </xf>
    <xf numFmtId="0" fontId="87" fillId="0" borderId="0" applyNumberFormat="1" applyFont="1" applyFill="1" applyBorder="1" applyAlignment="1">
      <alignment horizontal="left" wrapText="1"/>
    </xf>
    <xf numFmtId="0" fontId="5" fillId="0" borderId="0" applyFont="1" applyFill="1"/>
    <xf numFmtId="0" fontId="5" fillId="0" borderId="0" applyFont="1" applyFill="1"/>
    <xf numFmtId="0" fontId="43" fillId="37" borderId="0" applyFont="1" applyFill="1" applyBorder="1" applyAlignment="1">
      <alignment horizontal="center"/>
    </xf>
    <xf numFmtId="1" fontId="0" fillId="37" borderId="0" applyNumberFormat="1" applyFont="1" applyFill="1" applyBorder="1"/>
    <xf numFmtId="0" fontId="84" fillId="36" borderId="0" applyNumberFormat="1" applyFont="1" applyFill="1" applyBorder="1" applyAlignment="1">
      <alignment horizontal="left" wrapText="1"/>
    </xf>
    <xf numFmtId="0" fontId="52" fillId="36" borderId="0" applyFont="1" applyFill="1" applyBorder="1" applyAlignment="1">
      <alignment horizontal="left" wrapText="1"/>
    </xf>
    <xf numFmtId="164" fontId="88" fillId="30" borderId="0" applyNumberFormat="1" applyFont="1" applyFill="1"/>
    <xf numFmtId="0" fontId="88" fillId="30" borderId="0" applyFont="1" applyFill="1"/>
    <xf numFmtId="0" fontId="88" fillId="30" borderId="0" applyFont="1" applyFill="1" applyAlignment="1">
      <alignment horizontal="left"/>
    </xf>
    <xf numFmtId="49" fontId="64" fillId="36" borderId="34" applyNumberFormat="1" applyFont="1" applyFill="1" applyBorder="1" applyAlignment="1">
      <alignment horizontal="center"/>
    </xf>
    <xf numFmtId="0" fontId="88" fillId="36" borderId="35" applyFont="1" applyFill="1" applyBorder="1"/>
    <xf numFmtId="0" fontId="88" fillId="36" borderId="36" applyFont="1" applyFill="1" applyBorder="1"/>
    <xf numFmtId="0" fontId="39" fillId="30" borderId="0" applyFont="1" applyFill="1" applyAlignment="1">
      <alignment horizontal="center"/>
    </xf>
    <xf numFmtId="0" fontId="83" fillId="30" borderId="0" applyNumberFormat="1" applyFont="1" applyFill="1" applyAlignment="1">
      <alignment horizontal="left" wrapText="1"/>
    </xf>
    <xf numFmtId="0" fontId="88" fillId="30" borderId="0" applyFont="1" applyFill="1" applyAlignment="1">
      <alignment vertical="center"/>
    </xf>
    <xf numFmtId="164" fontId="88" fillId="30" borderId="0" applyNumberFormat="1" applyFont="1" applyFill="1" applyAlignment="1">
      <alignment vertical="center"/>
    </xf>
    <xf numFmtId="0" fontId="88" fillId="0" borderId="28" applyFont="1" applyFill="1" applyBorder="1"/>
    <xf numFmtId="0" fontId="88" fillId="0" borderId="29" applyFont="1" applyFill="1" applyBorder="1"/>
    <xf numFmtId="0" fontId="88" fillId="33" borderId="28" applyFont="1" applyFill="1" applyBorder="1"/>
    <xf numFmtId="0" fontId="88" fillId="33" borderId="29" applyFont="1" applyFill="1" applyBorder="1"/>
    <xf numFmtId="0" fontId="43" fillId="0" borderId="26" applyFont="1" applyFill="1" applyBorder="1" applyAlignment="1">
      <alignment horizontal="center" vertical="center" wrapText="1"/>
    </xf>
    <xf numFmtId="0" fontId="43" fillId="0" borderId="27" applyFont="1" applyFill="1" applyBorder="1" applyAlignment="1">
      <alignment horizontal="center" vertical="center" wrapText="1"/>
    </xf>
    <xf numFmtId="0" fontId="43" fillId="0" borderId="30" applyFont="1" applyFill="1" applyBorder="1" applyAlignment="1">
      <alignment horizontal="center" vertical="center" wrapText="1"/>
    </xf>
    <xf numFmtId="0" fontId="43" fillId="0" borderId="31" applyFont="1" applyFill="1" applyBorder="1" applyAlignment="1">
      <alignment horizontal="center" vertical="center" wrapText="1"/>
    </xf>
    <xf numFmtId="0" fontId="48" fillId="36" borderId="0" applyFont="1" applyFill="1" applyBorder="1" applyAlignment="1">
      <alignment horizontal="center" vertical="center"/>
    </xf>
    <xf numFmtId="0" fontId="48" fillId="36" borderId="52" applyFont="1" applyFill="1" applyBorder="1" applyAlignment="1">
      <alignment horizontal="center" vertical="center"/>
    </xf>
    <xf numFmtId="0" fontId="45" fillId="0" borderId="0" applyFont="1" applyFill="1" applyBorder="1" applyAlignment="1">
      <alignment vertical="center"/>
    </xf>
    <xf numFmtId="0" fontId="88" fillId="0" borderId="26" applyFont="1" applyFill="1" applyBorder="1"/>
    <xf numFmtId="0" fontId="88" fillId="0" borderId="27" applyFont="1" applyFill="1" applyBorder="1"/>
    <xf numFmtId="0" fontId="48" fillId="36" borderId="26" applyFont="1" applyFill="1" applyBorder="1" applyAlignment="1">
      <alignment horizontal="center" vertical="center"/>
    </xf>
    <xf numFmtId="0" fontId="48" fillId="36" borderId="32" applyFont="1" applyFill="1" applyBorder="1" applyAlignment="1">
      <alignment horizontal="center" vertical="center"/>
    </xf>
    <xf numFmtId="0" fontId="48" fillId="36" borderId="35" applyFont="1" applyFill="1" applyBorder="1" applyAlignment="1">
      <alignment horizontal="center" vertical="center"/>
    </xf>
    <xf numFmtId="0" fontId="48" fillId="36" borderId="36" applyFont="1" applyFill="1" applyBorder="1" applyAlignment="1">
      <alignment horizontal="center" vertical="center"/>
    </xf>
    <xf numFmtId="0" fontId="50" fillId="0" borderId="0" applyFont="1" applyFill="1" applyBorder="1" applyAlignment="1">
      <alignment horizontal="center"/>
    </xf>
    <xf numFmtId="0" fontId="43" fillId="30" borderId="27" applyFont="1" applyFill="1" applyBorder="1" applyAlignment="1">
      <alignment horizontal="center" vertical="center" wrapText="1"/>
    </xf>
    <xf numFmtId="0" fontId="43" fillId="30" borderId="31" applyFont="1" applyFill="1" applyBorder="1" applyAlignment="1">
      <alignment horizontal="center" vertical="center" wrapText="1"/>
    </xf>
    <xf numFmtId="0" fontId="0" fillId="33" borderId="30" applyFont="1" applyFill="1" applyBorder="1"/>
    <xf numFmtId="0" fontId="0" fillId="33" borderId="31" applyFont="1" applyFill="1" applyBorder="1"/>
    <xf numFmtId="0" fontId="0" fillId="0" borderId="28" applyFont="1" applyFill="1" applyBorder="1"/>
    <xf numFmtId="0" fontId="0" fillId="0" borderId="29" applyFont="1" applyFill="1" applyBorder="1"/>
    <xf numFmtId="0" fontId="0" fillId="33" borderId="28" applyFont="1" applyFill="1" applyBorder="1"/>
    <xf numFmtId="0" fontId="0" fillId="33" borderId="29" applyFont="1" applyFill="1" applyBorder="1"/>
    <xf numFmtId="0" fontId="0" fillId="0" borderId="28" applyFont="1" applyFill="1" applyBorder="1"/>
    <xf numFmtId="0" fontId="0" fillId="0" borderId="29" applyFont="1" applyFill="1" applyBorder="1"/>
    <xf numFmtId="0" fontId="88" fillId="33" borderId="30" applyFont="1" applyFill="1" applyBorder="1"/>
    <xf numFmtId="0" fontId="88" fillId="33" borderId="31" applyFont="1" applyFill="1" applyBorder="1"/>
    <xf numFmtId="0" fontId="0" fillId="0" borderId="26" applyFont="1" applyFill="1" applyBorder="1"/>
    <xf numFmtId="0" fontId="0" fillId="0" borderId="27" applyFont="1" applyFill="1" applyBorder="1"/>
    <xf numFmtId="0" fontId="0" fillId="0" borderId="26" applyFont="1" applyFill="1" applyBorder="1"/>
    <xf numFmtId="0" fontId="0" fillId="0" borderId="27" applyFont="1" applyFill="1" applyBorder="1"/>
    <xf numFmtId="1" fontId="88" fillId="37" borderId="0" applyNumberFormat="1" applyFont="1" applyFill="1" applyBorder="1"/>
    <xf numFmtId="166" fontId="43" fillId="37" borderId="0" applyNumberFormat="1" applyFont="1" applyFill="1" applyBorder="1" applyAlignment="1">
      <alignment horizontal="center"/>
    </xf>
    <xf numFmtId="0" fontId="43" fillId="37" borderId="0" applyFont="1" applyFill="1" applyBorder="1" applyAlignment="1">
      <alignment horizontal="center"/>
    </xf>
    <xf numFmtId="0" fontId="0" fillId="33" borderId="26" applyFont="1" applyFill="1" applyBorder="1"/>
    <xf numFmtId="0" fontId="0" fillId="33" borderId="27" applyFont="1" applyFill="1" applyBorder="1"/>
    <xf numFmtId="0" fontId="43" fillId="0" borderId="49" applyFont="1" applyFill="1" applyBorder="1" applyAlignment="1">
      <alignment horizontal="center" wrapText="1"/>
    </xf>
    <xf numFmtId="0" fontId="43" fillId="0" borderId="51" applyFont="1" applyFill="1" applyBorder="1" applyAlignment="1">
      <alignment horizontal="center" wrapText="1"/>
    </xf>
    <xf numFmtId="0" fontId="43" fillId="0" borderId="50" applyFont="1" applyFill="1" applyBorder="1" applyAlignment="1">
      <alignment horizontal="center" wrapText="1"/>
    </xf>
    <xf numFmtId="0" fontId="0" fillId="0" borderId="51" applyFont="1" applyFill="1" applyBorder="1" applyAlignment="1">
      <alignment horizontal="center" wrapText="1"/>
    </xf>
    <xf numFmtId="0" fontId="43" fillId="0" borderId="47" applyFont="1" applyFill="1" applyBorder="1" applyAlignment="1">
      <alignment horizontal="center" vertical="center" wrapText="1"/>
    </xf>
    <xf numFmtId="0" fontId="43" fillId="0" borderId="48" applyFont="1" applyFill="1" applyBorder="1" applyAlignment="1">
      <alignment horizontal="center" vertical="center" wrapText="1"/>
    </xf>
    <xf numFmtId="0" fontId="43" fillId="30" borderId="47" applyFont="1" applyFill="1" applyBorder="1" applyAlignment="1">
      <alignment horizontal="center" vertical="center" wrapText="1"/>
    </xf>
    <xf numFmtId="0" fontId="43" fillId="30" borderId="48" applyFont="1" applyFill="1" applyBorder="1" applyAlignment="1">
      <alignment horizontal="center" vertical="center" wrapText="1"/>
    </xf>
    <xf numFmtId="0" fontId="48" fillId="36" borderId="27" applyFont="1" applyFill="1" applyBorder="1" applyAlignment="1">
      <alignment horizontal="center" vertical="center"/>
    </xf>
    <xf numFmtId="0" fontId="43" fillId="0" borderId="37" applyFont="1" applyFill="1" applyBorder="1" applyAlignment="1">
      <alignment horizontal="center" vertical="center" wrapText="1"/>
    </xf>
    <xf numFmtId="0" fontId="43" fillId="0" borderId="39" applyFont="1" applyFill="1" applyBorder="1" applyAlignment="1">
      <alignment horizontal="center" vertical="center" wrapText="1"/>
    </xf>
    <xf numFmtId="0" fontId="48" fillId="37" borderId="0" applyFont="1" applyFill="1" applyBorder="1" applyAlignment="1">
      <alignment horizontal="center" vertical="center"/>
    </xf>
    <xf numFmtId="0" fontId="83" fillId="30" borderId="0" applyNumberFormat="1" applyFont="1" applyFill="1" applyAlignment="1">
      <alignment horizontal="left" wrapText="1"/>
    </xf>
    <xf numFmtId="0" fontId="0" fillId="33" borderId="32" applyFont="1" applyFill="1" applyBorder="1" applyAlignment="1">
      <alignment horizontal="right" indent="2"/>
    </xf>
    <xf numFmtId="166" fontId="0" fillId="33" borderId="0" applyNumberFormat="1" applyFont="1" applyFill="1" applyBorder="1" applyAlignment="1">
      <alignment horizontal="right" indent="2"/>
    </xf>
    <xf numFmtId="166" fontId="0" fillId="33" borderId="29" applyNumberFormat="1" applyFont="1" applyFill="1" applyBorder="1" applyAlignment="1">
      <alignment horizontal="right" indent="2"/>
    </xf>
    <xf numFmtId="166" fontId="0" fillId="33" borderId="32" applyNumberFormat="1" applyFont="1" applyFill="1" applyBorder="1" applyAlignment="1">
      <alignment horizontal="right" indent="2"/>
    </xf>
    <xf numFmtId="166" fontId="0" fillId="33" borderId="27" applyNumberFormat="1" applyFont="1" applyFill="1" applyBorder="1" applyAlignment="1">
      <alignment horizontal="right" indent="2"/>
    </xf>
    <xf numFmtId="0" fontId="0" fillId="37" borderId="0" applyFont="1" applyFill="1" applyBorder="1" applyAlignment="1">
      <alignment horizontal="center" vertical="center" wrapText="1"/>
    </xf>
    <xf numFmtId="0" fontId="0" fillId="33" borderId="33" applyFont="1" applyFill="1" applyBorder="1" applyAlignment="1">
      <alignment horizontal="right" indent="2"/>
    </xf>
    <xf numFmtId="0" fontId="0" fillId="0" borderId="0" applyFont="1" applyFill="1" applyBorder="1" applyAlignment="1">
      <alignment horizontal="right" indent="2"/>
    </xf>
    <xf numFmtId="166" fontId="0" fillId="0" borderId="0" applyNumberFormat="1" applyFont="1" applyFill="1" applyBorder="1" applyAlignment="1">
      <alignment horizontal="right" indent="2"/>
    </xf>
    <xf numFmtId="166" fontId="0" fillId="0" borderId="29" applyNumberFormat="1" applyFont="1" applyFill="1" applyBorder="1" applyAlignment="1">
      <alignment horizontal="right" indent="2"/>
    </xf>
    <xf numFmtId="0" fontId="0" fillId="33" borderId="30" applyFont="1" applyFill="1" applyBorder="1" applyAlignment="1">
      <alignment horizontal="right" indent="2"/>
    </xf>
    <xf numFmtId="0" fontId="0" fillId="33" borderId="26" applyFont="1" applyFill="1" applyBorder="1" applyAlignment="1">
      <alignment horizontal="right" indent="2"/>
    </xf>
    <xf numFmtId="0" fontId="0" fillId="33" borderId="28" applyFont="1" applyFill="1" applyBorder="1" applyAlignment="1">
      <alignment horizontal="right" indent="2"/>
    </xf>
    <xf numFmtId="0" fontId="0" fillId="33" borderId="0" applyFont="1" applyFill="1" applyBorder="1" applyAlignment="1">
      <alignment horizontal="right" indent="2"/>
    </xf>
    <xf numFmtId="0" fontId="0" fillId="0" borderId="28" applyFont="1" applyFill="1" applyBorder="1" applyAlignment="1">
      <alignment horizontal="right" indent="2"/>
    </xf>
    <xf numFmtId="0" fontId="0" fillId="0" borderId="51" applyFont="1" applyFill="1" applyBorder="1"/>
    <xf numFmtId="166" fontId="0" fillId="33" borderId="33" applyNumberFormat="1" applyFont="1" applyFill="1" applyBorder="1" applyAlignment="1">
      <alignment horizontal="right" indent="2"/>
    </xf>
    <xf numFmtId="166" fontId="0" fillId="33" borderId="31" applyNumberFormat="1" applyFont="1" applyFill="1" applyBorder="1" applyAlignment="1">
      <alignment horizontal="right" indent="2"/>
    </xf>
    <xf numFmtId="0" fontId="43" fillId="0" borderId="0" applyFont="1" applyFill="1" applyBorder="1" applyAlignment="1">
      <alignment horizontal="center"/>
    </xf>
    <xf numFmtId="0" fontId="41" fillId="0" borderId="26" applyFont="1" applyFill="1" applyBorder="1" applyAlignment="1">
      <alignment horizontal="center" vertical="center" wrapText="1"/>
    </xf>
    <xf numFmtId="0" fontId="41" fillId="0" borderId="32" applyFont="1" applyFill="1" applyBorder="1" applyAlignment="1">
      <alignment horizontal="center" vertical="center" wrapText="1"/>
    </xf>
    <xf numFmtId="0" fontId="41" fillId="0" borderId="27" applyFont="1" applyFill="1" applyBorder="1" applyAlignment="1">
      <alignment horizontal="center" vertical="center" wrapText="1"/>
    </xf>
    <xf numFmtId="164" fontId="88" fillId="30" borderId="0" applyNumberFormat="1" applyFont="1" applyFill="1"/>
    <xf numFmtId="0" fontId="87" fillId="0" borderId="0" applyNumberFormat="1" applyFont="1" applyFill="1" applyBorder="1" applyAlignment="1">
      <alignment horizontal="left" wrapText="1"/>
    </xf>
    <xf numFmtId="0" fontId="43" fillId="0" borderId="0" applyFont="1" applyFill="1" applyAlignment="1">
      <alignment horizontal="right"/>
    </xf>
    <xf numFmtId="0" fontId="0" fillId="0" borderId="0" applyFont="1" applyFill="1" applyAlignment="1">
      <alignment horizontal="right"/>
    </xf>
    <xf numFmtId="0" fontId="25" fillId="36" borderId="37" applyFont="1" applyFill="1" applyBorder="1" applyAlignment="1">
      <alignment horizontal="center" vertical="center"/>
    </xf>
    <xf numFmtId="0" fontId="0" fillId="36" borderId="39" applyFont="1" applyFill="1" applyBorder="1" applyAlignment="1">
      <alignment horizontal="center" vertical="center"/>
    </xf>
    <xf numFmtId="0" fontId="41" fillId="0" borderId="26" applyFont="1" applyFill="1" applyBorder="1" applyAlignment="1">
      <alignment horizontal="center" vertical="center"/>
    </xf>
    <xf numFmtId="0" fontId="41" fillId="0" borderId="32" applyFont="1" applyFill="1" applyBorder="1" applyAlignment="1">
      <alignment horizontal="center" vertical="center"/>
    </xf>
    <xf numFmtId="0" fontId="41" fillId="0" borderId="27" applyFont="1" applyFill="1" applyBorder="1" applyAlignment="1">
      <alignment horizontal="center" vertical="center"/>
    </xf>
    <xf numFmtId="0" fontId="88" fillId="0" borderId="32" applyFont="1" applyFill="1" applyBorder="1" applyAlignment="1">
      <alignment horizontal="center" vertical="center"/>
    </xf>
    <xf numFmtId="0" fontId="88" fillId="0" borderId="27" applyFont="1" applyFill="1" applyBorder="1" applyAlignment="1">
      <alignment horizontal="center" vertical="center"/>
    </xf>
    <xf numFmtId="164" fontId="50" fillId="30" borderId="0" applyNumberFormat="1" applyFont="1" applyFill="1" applyAlignment="1">
      <alignment horizontal="right"/>
    </xf>
    <xf numFmtId="0" fontId="44" fillId="0" borderId="0" applyFont="1" applyFill="1" applyBorder="1" applyAlignment="1">
      <alignment horizontal="center"/>
    </xf>
    <xf numFmtId="0" fontId="41" fillId="0" borderId="28" applyFont="1" applyFill="1" applyBorder="1" applyAlignment="1">
      <alignment horizontal="center" vertical="center"/>
    </xf>
    <xf numFmtId="0" fontId="88" fillId="0" borderId="0" applyFont="1" applyFill="1" applyBorder="1" applyAlignment="1">
      <alignment horizontal="center" vertical="center"/>
    </xf>
    <xf numFmtId="0" fontId="88" fillId="0" borderId="29" applyFont="1" applyFill="1" applyBorder="1" applyAlignment="1">
      <alignment horizontal="center" vertical="center"/>
    </xf>
    <xf numFmtId="0" fontId="88" fillId="0" borderId="0" applyFont="1" applyFill="1"/>
    <xf numFmtId="0" fontId="41" fillId="0" borderId="28" applyFont="1" applyFill="1" applyBorder="1" applyAlignment="1">
      <alignment horizontal="center" vertical="center" wrapText="1"/>
    </xf>
    <xf numFmtId="0" fontId="41" fillId="0" borderId="0" applyFont="1" applyFill="1" applyBorder="1" applyAlignment="1">
      <alignment horizontal="center" vertical="center" wrapText="1"/>
    </xf>
    <xf numFmtId="0" fontId="41" fillId="0" borderId="29" applyFont="1" applyFill="1" applyBorder="1" applyAlignment="1">
      <alignment horizontal="center" vertical="center" wrapText="1"/>
    </xf>
    <xf numFmtId="0" fontId="41" fillId="0" borderId="0" applyFont="1" applyFill="1" applyBorder="1" applyAlignment="1">
      <alignment horizontal="center" vertical="center"/>
    </xf>
    <xf numFmtId="0" fontId="41" fillId="0" borderId="29" applyFont="1" applyFill="1" applyBorder="1" applyAlignment="1">
      <alignment horizontal="center" vertical="center"/>
    </xf>
    <xf numFmtId="0" fontId="42" fillId="36" borderId="34" applyFont="1" applyFill="1" applyBorder="1" applyAlignment="1">
      <alignment horizontal="center"/>
    </xf>
    <xf numFmtId="0" fontId="42" fillId="36" borderId="35" applyFont="1" applyFill="1" applyBorder="1" applyAlignment="1">
      <alignment horizontal="center"/>
    </xf>
    <xf numFmtId="0" fontId="42" fillId="36" borderId="36" applyFont="1" applyFill="1" applyBorder="1" applyAlignment="1">
      <alignment horizontal="center"/>
    </xf>
    <xf numFmtId="0" fontId="43" fillId="30" borderId="0" applyFont="1" applyFill="1" applyAlignment="1">
      <alignment horizontal="right"/>
    </xf>
    <xf numFmtId="0" fontId="48" fillId="36" borderId="26" applyFont="1" applyFill="1" applyBorder="1"/>
    <xf numFmtId="0" fontId="48" fillId="36" borderId="27" applyFont="1" applyFill="1" applyBorder="1"/>
    <xf numFmtId="0" fontId="43" fillId="30" borderId="49" applyFont="1" applyFill="1" applyBorder="1" applyAlignment="1">
      <alignment horizontal="center"/>
    </xf>
    <xf numFmtId="0" fontId="43" fillId="30" borderId="51" applyFont="1" applyFill="1" applyBorder="1" applyAlignment="1">
      <alignment horizontal="center"/>
    </xf>
    <xf numFmtId="0" fontId="48" fillId="36" borderId="34" applyFont="1" applyFill="1" applyBorder="1" applyAlignment="1">
      <alignment horizontal="center"/>
    </xf>
    <xf numFmtId="0" fontId="48" fillId="36" borderId="35" applyFont="1" applyFill="1" applyBorder="1" applyAlignment="1">
      <alignment horizontal="center"/>
    </xf>
    <xf numFmtId="0" fontId="48" fillId="36" borderId="36" applyFont="1" applyFill="1" applyBorder="1" applyAlignment="1">
      <alignment horizontal="center"/>
    </xf>
    <xf numFmtId="0" fontId="83" fillId="0" borderId="0" applyNumberFormat="1" applyFont="1" applyFill="1" applyAlignment="1">
      <alignment horizontal="left" wrapText="1"/>
    </xf>
    <xf numFmtId="0" fontId="43" fillId="30" borderId="34" applyFont="1" applyFill="1" applyBorder="1" applyAlignment="1">
      <alignment horizontal="center"/>
    </xf>
    <xf numFmtId="0" fontId="43" fillId="30" borderId="36" applyFont="1" applyFill="1" applyBorder="1" applyAlignment="1">
      <alignment horizontal="center"/>
    </xf>
    <xf numFmtId="0" fontId="83" fillId="0" borderId="0" applyNumberFormat="1" applyFont="1" applyFill="1" applyBorder="1" applyAlignment="1">
      <alignment horizontal="left" wrapText="1"/>
    </xf>
    <xf numFmtId="0" fontId="25" fillId="36" borderId="39" applyFont="1" applyFill="1" applyBorder="1" applyAlignment="1">
      <alignment horizontal="center" vertical="center"/>
    </xf>
    <xf numFmtId="0" fontId="43" fillId="0" borderId="0" applyFont="1" applyFill="1" applyAlignment="1">
      <alignment horizontal="right"/>
    </xf>
    <xf numFmtId="164" fontId="50" fillId="30" borderId="0" applyNumberFormat="1" applyFont="1" applyFill="1" applyAlignment="1">
      <alignment horizontal="right"/>
    </xf>
    <xf numFmtId="0" fontId="0" fillId="0" borderId="34" applyFont="1" applyFill="1" applyBorder="1" applyAlignment="1">
      <alignment horizontal="center"/>
    </xf>
    <xf numFmtId="0" fontId="0" fillId="0" borderId="36" applyFont="1" applyFill="1" applyBorder="1" applyAlignment="1">
      <alignment horizontal="center"/>
    </xf>
    <xf numFmtId="0" fontId="0" fillId="34" borderId="34" applyFont="1" applyFill="1" applyBorder="1" applyAlignment="1">
      <alignment horizontal="center"/>
    </xf>
    <xf numFmtId="0" fontId="0" fillId="34" borderId="36" applyFont="1" applyFill="1" applyBorder="1" applyAlignment="1">
      <alignment horizontal="center"/>
    </xf>
    <xf numFmtId="49" fontId="51" fillId="36" borderId="34" applyNumberFormat="1" applyFont="1" applyFill="1" applyBorder="1" applyAlignment="1">
      <alignment horizontal="center" vertical="center"/>
    </xf>
    <xf numFmtId="49" fontId="0" fillId="36" borderId="35" applyNumberFormat="1" applyFont="1" applyFill="1" applyBorder="1" applyAlignment="1">
      <alignment horizontal="center" vertical="center"/>
    </xf>
    <xf numFmtId="49" fontId="0" fillId="36" borderId="36" applyNumberFormat="1" applyFont="1" applyFill="1" applyBorder="1" applyAlignment="1">
      <alignment horizontal="center" vertical="center"/>
    </xf>
    <xf numFmtId="0" fontId="51" fillId="36" borderId="34" applyFont="1" applyFill="1" applyBorder="1" applyAlignment="1">
      <alignment horizontal="center" vertical="center"/>
    </xf>
    <xf numFmtId="0" fontId="0" fillId="36" borderId="35" applyFont="1" applyFill="1" applyBorder="1" applyAlignment="1">
      <alignment horizontal="center" vertical="center"/>
    </xf>
    <xf numFmtId="0" fontId="0" fillId="36" borderId="33" applyFont="1" applyFill="1" applyBorder="1" applyAlignment="1">
      <alignment horizontal="center" vertical="center"/>
    </xf>
    <xf numFmtId="0" fontId="0" fillId="36" borderId="31" applyFont="1" applyFill="1" applyBorder="1" applyAlignment="1">
      <alignment horizontal="center" vertical="center"/>
    </xf>
    <xf numFmtId="0" fontId="39" fillId="30" borderId="0" applyFont="1" applyFill="1" applyAlignment="1">
      <alignment horizontal="center"/>
    </xf>
    <xf numFmtId="0" fontId="0" fillId="0" borderId="0" applyFont="1" applyFill="1"/>
    <xf numFmtId="0" fontId="88" fillId="30" borderId="0" applyFont="1" applyFill="1"/>
    <xf numFmtId="164" fontId="88" fillId="30" borderId="0" applyNumberFormat="1" applyFont="1" applyFill="1" applyAlignment="1">
      <alignment horizontal="right"/>
    </xf>
    <xf numFmtId="1" fontId="83" fillId="0" borderId="0" applyNumberFormat="1" applyFont="1" applyFill="1" applyAlignment="1">
      <alignment horizontal="left" wrapText="1"/>
    </xf>
    <xf numFmtId="166" fontId="52" fillId="36" borderId="34" applyNumberFormat="1" applyFont="1" applyFill="1" applyBorder="1" applyAlignment="1">
      <alignment horizontal="center"/>
    </xf>
    <xf numFmtId="166" fontId="52" fillId="36" borderId="35" applyNumberFormat="1" applyFont="1" applyFill="1" applyBorder="1" applyAlignment="1">
      <alignment horizontal="center"/>
    </xf>
    <xf numFmtId="166" fontId="52" fillId="36" borderId="36" applyNumberFormat="1" applyFont="1" applyFill="1" applyBorder="1" applyAlignment="1">
      <alignment horizontal="center"/>
    </xf>
    <xf numFmtId="0" fontId="20" fillId="0" borderId="34" applyFont="1" applyFill="1" applyBorder="1" applyAlignment="1">
      <alignment horizontal="center"/>
    </xf>
    <xf numFmtId="0" fontId="20" fillId="0" borderId="35" applyFont="1" applyFill="1" applyBorder="1" applyAlignment="1">
      <alignment horizontal="center"/>
    </xf>
    <xf numFmtId="0" fontId="20" fillId="0" borderId="36" applyFont="1" applyFill="1" applyBorder="1" applyAlignment="1">
      <alignment horizontal="center"/>
    </xf>
    <xf numFmtId="0" fontId="51" fillId="36" borderId="34" applyFont="1" applyFill="1" applyBorder="1"/>
    <xf numFmtId="0" fontId="51" fillId="36" borderId="35" applyFont="1" applyFill="1" applyBorder="1"/>
    <xf numFmtId="0" fontId="51" fillId="36" borderId="36" applyFont="1" applyFill="1" applyBorder="1"/>
    <xf numFmtId="0" fontId="43" fillId="0" borderId="34" applyFont="1" applyFill="1" applyBorder="1" applyAlignment="1">
      <alignment horizontal="center" vertical="center" wrapText="1"/>
    </xf>
    <xf numFmtId="0" fontId="88" fillId="0" borderId="36" applyFont="1" applyFill="1" applyBorder="1" applyAlignment="1">
      <alignment horizontal="center" vertical="center" wrapText="1"/>
    </xf>
    <xf numFmtId="0" fontId="51" fillId="36" borderId="34" applyFont="1" applyFill="1" applyBorder="1" applyAlignment="1">
      <alignment horizontal="left"/>
    </xf>
    <xf numFmtId="0" fontId="51" fillId="36" borderId="35" applyFont="1" applyFill="1" applyBorder="1" applyAlignment="1">
      <alignment horizontal="left"/>
    </xf>
    <xf numFmtId="0" fontId="51" fillId="36" borderId="36" applyFont="1" applyFill="1" applyBorder="1" applyAlignment="1">
      <alignment horizontal="left"/>
    </xf>
    <xf numFmtId="166" fontId="52" fillId="36" borderId="26" applyNumberFormat="1" applyFont="1" applyFill="1" applyBorder="1" applyAlignment="1">
      <alignment horizontal="center"/>
    </xf>
    <xf numFmtId="166" fontId="52" fillId="36" borderId="32" applyNumberFormat="1" applyFont="1" applyFill="1" applyBorder="1" applyAlignment="1">
      <alignment horizontal="center"/>
    </xf>
    <xf numFmtId="166" fontId="52" fillId="36" borderId="27" applyNumberFormat="1" applyFont="1" applyFill="1" applyBorder="1" applyAlignment="1">
      <alignment horizontal="center"/>
    </xf>
    <xf numFmtId="0" fontId="51" fillId="36" borderId="26" applyFont="1" applyFill="1" applyBorder="1" applyAlignment="1">
      <alignment horizontal="left"/>
    </xf>
    <xf numFmtId="0" fontId="51" fillId="36" borderId="32" applyFont="1" applyFill="1" applyBorder="1" applyAlignment="1">
      <alignment horizontal="left"/>
    </xf>
    <xf numFmtId="0" fontId="51" fillId="36" borderId="27" applyFont="1" applyFill="1" applyBorder="1" applyAlignment="1">
      <alignment horizontal="left"/>
    </xf>
    <xf numFmtId="0" fontId="51" fillId="36" borderId="26" applyFont="1" applyFill="1" applyBorder="1"/>
    <xf numFmtId="0" fontId="51" fillId="36" borderId="32" applyFont="1" applyFill="1" applyBorder="1"/>
    <xf numFmtId="0" fontId="51" fillId="36" borderId="27" applyFont="1" applyFill="1" applyBorder="1"/>
    <xf numFmtId="0" fontId="5" fillId="0" borderId="28" applyFont="1" applyFill="1" applyBorder="1"/>
    <xf numFmtId="0" fontId="5" fillId="0" borderId="29" applyFont="1" applyFill="1" applyBorder="1"/>
    <xf numFmtId="166" fontId="52" fillId="36" borderId="26" applyNumberFormat="1" applyFont="1" applyFill="1" applyBorder="1" applyAlignment="1">
      <alignment horizontal="center"/>
    </xf>
    <xf numFmtId="166" fontId="52" fillId="36" borderId="32" applyNumberFormat="1" applyFont="1" applyFill="1" applyBorder="1" applyAlignment="1">
      <alignment horizontal="center"/>
    </xf>
    <xf numFmtId="166" fontId="52" fillId="36" borderId="27" applyNumberFormat="1" applyFont="1" applyFill="1" applyBorder="1" applyAlignment="1">
      <alignment horizontal="center"/>
    </xf>
    <xf numFmtId="0" fontId="5" fillId="0" borderId="34" applyFont="1" applyFill="1" applyBorder="1"/>
    <xf numFmtId="0" fontId="5" fillId="0" borderId="36" applyFont="1" applyFill="1" applyBorder="1"/>
    <xf numFmtId="0" fontId="5" fillId="0" borderId="26" applyFont="1" applyFill="1" applyBorder="1"/>
    <xf numFmtId="0" fontId="5" fillId="0" borderId="27" applyFont="1" applyFill="1" applyBorder="1"/>
    <xf numFmtId="0" fontId="5" fillId="0" borderId="30" applyFont="1" applyFill="1" applyBorder="1"/>
    <xf numFmtId="0" fontId="5" fillId="0" borderId="31" applyFont="1" applyFill="1" applyBorder="1"/>
    <xf numFmtId="0" fontId="51" fillId="36" borderId="26" applyFont="1" applyFill="1" applyBorder="1" applyAlignment="1">
      <alignment horizontal="left"/>
    </xf>
    <xf numFmtId="0" fontId="51" fillId="36" borderId="32" applyFont="1" applyFill="1" applyBorder="1" applyAlignment="1">
      <alignment horizontal="left"/>
    </xf>
    <xf numFmtId="0" fontId="51" fillId="36" borderId="27" applyFont="1" applyFill="1" applyBorder="1" applyAlignment="1">
      <alignment horizontal="left"/>
    </xf>
    <xf numFmtId="166" fontId="52" fillId="36" borderId="34" applyNumberFormat="1" applyFont="1" applyFill="1" applyBorder="1" applyAlignment="1">
      <alignment horizontal="center"/>
    </xf>
    <xf numFmtId="166" fontId="52" fillId="36" borderId="35" applyNumberFormat="1" applyFont="1" applyFill="1" applyBorder="1" applyAlignment="1">
      <alignment horizontal="center"/>
    </xf>
    <xf numFmtId="166" fontId="52" fillId="36" borderId="36" applyNumberFormat="1" applyFont="1" applyFill="1" applyBorder="1" applyAlignment="1">
      <alignment horizontal="center"/>
    </xf>
    <xf numFmtId="0" fontId="5" fillId="33" borderId="30" applyFont="1" applyFill="1" applyBorder="1"/>
    <xf numFmtId="0" fontId="5" fillId="33" borderId="31" applyFont="1" applyFill="1" applyBorder="1"/>
    <xf numFmtId="0" fontId="5" fillId="33" borderId="26" applyFont="1" applyFill="1" applyBorder="1"/>
    <xf numFmtId="0" fontId="5" fillId="33" borderId="27" applyFont="1" applyFill="1" applyBorder="1"/>
    <xf numFmtId="0" fontId="5" fillId="33" borderId="28" applyFont="1" applyFill="1" applyBorder="1"/>
    <xf numFmtId="0" fontId="5" fillId="33" borderId="29" applyFont="1" applyFill="1" applyBorder="1"/>
    <xf numFmtId="0" fontId="83" fillId="0" borderId="0" applyNumberFormat="1" applyFont="1" applyFill="1" applyAlignment="1">
      <alignment horizontal="left" wrapText="1"/>
    </xf>
    <xf numFmtId="0" fontId="88" fillId="0" borderId="0" applyFont="1" applyFill="1" applyAlignment="1">
      <alignment horizontal="right"/>
    </xf>
    <xf numFmtId="49" fontId="42" fillId="36" borderId="34" applyNumberFormat="1" applyFont="1" applyFill="1" applyBorder="1" applyAlignment="1">
      <alignment horizontal="center"/>
    </xf>
    <xf numFmtId="49" fontId="42" fillId="36" borderId="35" applyNumberFormat="1" applyFont="1" applyFill="1" applyBorder="1" applyAlignment="1">
      <alignment horizontal="center"/>
    </xf>
    <xf numFmtId="49" fontId="42" fillId="36" borderId="36" applyNumberFormat="1" applyFont="1" applyFill="1" applyBorder="1" applyAlignment="1">
      <alignment horizontal="center"/>
    </xf>
    <xf numFmtId="0" fontId="43" fillId="0" borderId="0" applyFont="1" applyFill="1" applyBorder="1" applyAlignment="1">
      <alignment horizontal="center" vertical="center" wrapText="1"/>
    </xf>
    <xf numFmtId="0" fontId="88" fillId="0" borderId="19" applyFont="1" applyFill="1" applyBorder="1" applyAlignment="1">
      <alignment horizontal="center" vertical="center" wrapText="1"/>
    </xf>
    <xf numFmtId="0" fontId="51" fillId="36" borderId="34" applyFont="1" applyFill="1" applyBorder="1" applyAlignment="1">
      <alignment horizontal="left"/>
    </xf>
    <xf numFmtId="0" fontId="51" fillId="36" borderId="35" applyFont="1" applyFill="1" applyBorder="1" applyAlignment="1">
      <alignment horizontal="left"/>
    </xf>
    <xf numFmtId="0" fontId="51" fillId="36" borderId="36" applyFont="1" applyFill="1" applyBorder="1" applyAlignment="1">
      <alignment horizontal="left"/>
    </xf>
    <xf numFmtId="0" fontId="20" fillId="0" borderId="25" applyFont="1" applyFill="1" applyBorder="1" applyAlignment="1">
      <alignment horizontal="center"/>
    </xf>
    <xf numFmtId="0" fontId="20" fillId="0" borderId="53" applyFont="1" applyFill="1" applyBorder="1" applyAlignment="1">
      <alignment horizontal="center"/>
    </xf>
    <xf numFmtId="0" fontId="0" fillId="0" borderId="0" applyFont="1" applyFill="1" applyBorder="1" applyAlignment="1">
      <alignment horizontal="left" vertical="center"/>
    </xf>
    <xf numFmtId="170" fontId="0" fillId="0" borderId="0" applyNumberFormat="1" applyFont="1" applyFill="1" applyBorder="1" applyAlignment="1">
      <alignment horizontal="left" vertical="center"/>
    </xf>
    <xf numFmtId="0" fontId="82" fillId="0" borderId="0" applyNumberFormat="1" applyFont="1" applyFill="1" applyAlignment="1">
      <alignment horizontal="left" wrapText="1"/>
    </xf>
    <xf numFmtId="0" fontId="82" fillId="0" borderId="0" applyNumberFormat="1" applyFont="1" applyFill="1" applyAlignment="1">
      <alignment horizontal="left" wrapText="1"/>
    </xf>
    <xf numFmtId="0" fontId="82" fillId="33" borderId="0" applyFont="1" applyFill="1" applyBorder="1" applyAlignment="1">
      <alignment horizontal="center"/>
    </xf>
    <xf numFmtId="0" fontId="82" fillId="0" borderId="28" applyFont="1" applyFill="1" applyBorder="1" applyAlignment="1">
      <alignment horizontal="center"/>
    </xf>
    <xf numFmtId="0" fontId="82" fillId="0" borderId="0" applyFont="1" applyFill="1" applyBorder="1" applyAlignment="1">
      <alignment horizontal="center"/>
    </xf>
    <xf numFmtId="0" fontId="82" fillId="33" borderId="33" applyFont="1" applyFill="1" applyBorder="1" applyAlignment="1">
      <alignment horizontal="center"/>
    </xf>
    <xf numFmtId="0" fontId="82" fillId="33" borderId="29" applyFont="1" applyFill="1" applyBorder="1" applyAlignment="1">
      <alignment horizontal="center"/>
    </xf>
    <xf numFmtId="0" fontId="82" fillId="0" borderId="29" applyFont="1" applyFill="1" applyBorder="1" applyAlignment="1">
      <alignment horizontal="center"/>
    </xf>
    <xf numFmtId="0" fontId="82" fillId="33" borderId="30" applyFont="1" applyFill="1" applyBorder="1" applyAlignment="1">
      <alignment horizontal="center"/>
    </xf>
    <xf numFmtId="0" fontId="82" fillId="33" borderId="28" applyFont="1" applyFill="1" applyBorder="1" applyAlignment="1">
      <alignment horizontal="center"/>
    </xf>
    <xf numFmtId="0" fontId="82" fillId="0" borderId="32" applyFont="1" applyFill="1" applyBorder="1" applyAlignment="1">
      <alignment horizontal="center"/>
    </xf>
    <xf numFmtId="0" fontId="82" fillId="0" borderId="27" applyFont="1" applyFill="1" applyBorder="1" applyAlignment="1">
      <alignment horizontal="center"/>
    </xf>
    <xf numFmtId="0" fontId="39" fillId="0" borderId="0" applyFont="1" applyFill="1" applyAlignment="1">
      <alignment horizontal="center"/>
    </xf>
    <xf numFmtId="0" fontId="29" fillId="0" borderId="0" applyFont="1" applyFill="1" applyBorder="1" applyAlignment="1">
      <alignment horizontal="center"/>
    </xf>
    <xf numFmtId="0" fontId="82" fillId="0" borderId="26" applyFont="1" applyFill="1" applyBorder="1" applyAlignment="1">
      <alignment horizontal="center"/>
    </xf>
    <xf numFmtId="0" fontId="82" fillId="33" borderId="31" applyFont="1" applyFill="1" applyBorder="1" applyAlignment="1">
      <alignment horizontal="center"/>
    </xf>
    <xf numFmtId="0" fontId="0" fillId="0" borderId="0" applyFont="1" applyFill="1"/>
    <xf numFmtId="0" fontId="0" fillId="0" borderId="0" applyFont="1" applyFill="1" applyAlignment="1">
      <alignment horizontal="center"/>
    </xf>
    <xf numFmtId="0" fontId="43" fillId="0" borderId="0" applyFont="1" applyFill="1" applyBorder="1"/>
    <xf numFmtId="0" fontId="82" fillId="0" borderId="0" applyFont="1" applyFill="1" applyBorder="1" applyAlignment="1">
      <alignment horizontal="center"/>
    </xf>
    <xf numFmtId="0" fontId="82" fillId="33" borderId="33" applyFont="1" applyFill="1" applyBorder="1" applyAlignment="1">
      <alignment horizontal="center"/>
    </xf>
    <xf numFmtId="0" fontId="82" fillId="33" borderId="31" applyFont="1" applyFill="1" applyBorder="1" applyAlignment="1">
      <alignment horizontal="center"/>
    </xf>
    <xf numFmtId="0" fontId="82" fillId="0" borderId="29" applyFont="1" applyFill="1" applyBorder="1" applyAlignment="1">
      <alignment horizontal="center"/>
    </xf>
    <xf numFmtId="0" fontId="82" fillId="33" borderId="28" applyFont="1" applyFill="1" applyBorder="1" applyAlignment="1">
      <alignment horizontal="center"/>
    </xf>
    <xf numFmtId="0" fontId="82" fillId="33" borderId="0" applyFont="1" applyFill="1" applyBorder="1" applyAlignment="1">
      <alignment horizontal="center"/>
    </xf>
    <xf numFmtId="0" fontId="82" fillId="33" borderId="30" applyFont="1" applyFill="1" applyBorder="1" applyAlignment="1">
      <alignment horizontal="center"/>
    </xf>
    <xf numFmtId="0" fontId="82" fillId="0" borderId="28" applyFont="1" applyFill="1" applyBorder="1" applyAlignment="1">
      <alignment horizontal="center"/>
    </xf>
    <xf numFmtId="0" fontId="39" fillId="0" borderId="0" applyFont="1" applyFill="1" applyAlignment="1">
      <alignment horizontal="center"/>
    </xf>
    <xf numFmtId="0" fontId="82" fillId="0" borderId="32" applyFont="1" applyFill="1" applyBorder="1" applyAlignment="1">
      <alignment horizontal="center"/>
    </xf>
    <xf numFmtId="0" fontId="82" fillId="0" borderId="27" applyFont="1" applyFill="1" applyBorder="1" applyAlignment="1">
      <alignment horizontal="center"/>
    </xf>
    <xf numFmtId="0" fontId="82" fillId="0" borderId="26" applyFont="1" applyFill="1" applyBorder="1" applyAlignment="1">
      <alignment horizontal="center"/>
    </xf>
    <xf numFmtId="0" fontId="29" fillId="0" borderId="0" applyFont="1" applyFill="1" applyBorder="1" applyAlignment="1">
      <alignment horizontal="center"/>
    </xf>
    <xf numFmtId="0" fontId="82" fillId="33" borderId="29" applyFont="1" applyFill="1" applyBorder="1" applyAlignment="1">
      <alignment horizontal="center"/>
    </xf>
    <xf numFmtId="164" fontId="0" fillId="30" borderId="0" applyNumberFormat="1" applyFont="1" applyFill="1"/>
    <xf numFmtId="0" fontId="0" fillId="30" borderId="0" applyFont="1" applyFill="1"/>
    <xf numFmtId="0" fontId="0" fillId="30" borderId="0" applyFont="1" applyFill="1" applyAlignment="1">
      <alignment horizontal="center"/>
    </xf>
    <xf numFmtId="0" fontId="5" fillId="0" borderId="0" applyFont="1" applyFill="1" applyAlignment="1">
      <alignment horizontal="left" vertical="top" wrapText="1"/>
    </xf>
    <xf numFmtId="0" fontId="83" fillId="30" borderId="0" applyNumberFormat="1" applyFont="1" applyFill="1" applyBorder="1" applyAlignment="1">
      <alignment horizontal="left" wrapText="1"/>
    </xf>
    <xf numFmtId="0" fontId="39" fillId="30" borderId="0" applyFont="1" applyFill="1" applyBorder="1" applyAlignment="1">
      <alignment horizontal="center"/>
    </xf>
    <xf numFmtId="164" fontId="88" fillId="30" borderId="0" applyNumberFormat="1" applyFont="1" applyFill="1" applyBorder="1"/>
    <xf numFmtId="0" fontId="88" fillId="30" borderId="0" applyFont="1" applyFill="1" applyBorder="1" applyAlignment="1">
      <alignment horizontal="left"/>
    </xf>
    <xf numFmtId="49" fontId="52" fillId="36" borderId="34" applyNumberFormat="1" applyFont="1" applyFill="1" applyBorder="1" applyAlignment="1">
      <alignment horizontal="center"/>
    </xf>
    <xf numFmtId="49" fontId="52" fillId="36" borderId="7" applyNumberFormat="1" applyFont="1" applyFill="1" applyBorder="1" applyAlignment="1">
      <alignment horizontal="center"/>
    </xf>
    <xf numFmtId="0" fontId="43" fillId="0" borderId="36" applyFont="1" applyFill="1" applyBorder="1" applyAlignment="1">
      <alignment horizontal="center" vertical="center" wrapText="1"/>
    </xf>
    <xf numFmtId="0" fontId="43" fillId="0" borderId="54" applyFont="1" applyFill="1" applyBorder="1" applyAlignment="1">
      <alignment horizontal="center" vertical="center" wrapText="1"/>
    </xf>
    <xf numFmtId="0" fontId="0" fillId="33" borderId="38" applyFont="1" applyFill="1" applyBorder="1"/>
    <xf numFmtId="0" fontId="48" fillId="36" borderId="37" applyFont="1" applyFill="1" applyBorder="1" applyAlignment="1">
      <alignment horizontal="center" vertical="center"/>
    </xf>
    <xf numFmtId="0" fontId="43" fillId="30" borderId="54" applyFont="1" applyFill="1" applyBorder="1" applyAlignment="1">
      <alignment horizontal="center" vertical="center" wrapText="1"/>
    </xf>
    <xf numFmtId="0" fontId="43" fillId="0" borderId="7" applyFont="1" applyFill="1" applyBorder="1" applyAlignment="1">
      <alignment horizontal="center" vertical="center" wrapText="1"/>
    </xf>
    <xf numFmtId="0" fontId="0" fillId="33" borderId="37" applyFont="1" applyFill="1" applyBorder="1"/>
    <xf numFmtId="0" fontId="88" fillId="33" borderId="39" applyFont="1" applyFill="1" applyBorder="1"/>
    <xf numFmtId="0" fontId="88" fillId="30" borderId="0" applyFont="1" applyFill="1" applyBorder="1" applyAlignment="1">
      <alignment vertical="center"/>
    </xf>
    <xf numFmtId="164" fontId="88" fillId="30" borderId="0" applyNumberFormat="1" applyFont="1" applyFill="1" applyBorder="1" applyAlignment="1">
      <alignment vertical="center"/>
    </xf>
    <xf numFmtId="0" fontId="88" fillId="0" borderId="38" applyFont="1" applyFill="1" applyBorder="1"/>
    <xf numFmtId="0" fontId="88" fillId="33" borderId="38" applyFont="1" applyFill="1" applyBorder="1"/>
    <xf numFmtId="0" fontId="48" fillId="36" borderId="7" applyFont="1" applyFill="1" applyBorder="1" applyAlignment="1">
      <alignment horizontal="center" vertical="center"/>
    </xf>
    <xf numFmtId="0" fontId="43" fillId="30" borderId="36" applyFont="1" applyFill="1" applyBorder="1" applyAlignment="1">
      <alignment horizontal="center" vertical="center" wrapText="1"/>
    </xf>
    <xf numFmtId="0" fontId="41" fillId="0" borderId="37" applyFont="1" applyFill="1" applyBorder="1" applyAlignment="1">
      <alignment horizontal="center" vertical="center"/>
    </xf>
    <xf numFmtId="0" fontId="41" fillId="0" borderId="37" applyFont="1" applyFill="1" applyBorder="1" applyAlignment="1">
      <alignment horizontal="center" vertical="center" wrapText="1"/>
    </xf>
    <xf numFmtId="0" fontId="43" fillId="0" borderId="0" applyFont="1" applyFill="1" applyBorder="1" applyAlignment="1">
      <alignment horizontal="right"/>
    </xf>
    <xf numFmtId="164" fontId="50" fillId="30" borderId="0" applyNumberFormat="1" applyFont="1" applyFill="1" applyBorder="1" applyAlignment="1">
      <alignment horizontal="right"/>
    </xf>
    <xf numFmtId="164" fontId="43" fillId="30" borderId="0" applyNumberFormat="1" applyFont="1" applyFill="1" applyBorder="1" applyAlignment="1">
      <alignment horizontal="right"/>
    </xf>
    <xf numFmtId="0" fontId="41" fillId="0" borderId="38" applyFont="1" applyFill="1" applyBorder="1" applyAlignment="1">
      <alignment horizontal="center" vertical="center"/>
    </xf>
    <xf numFmtId="0" fontId="41" fillId="0" borderId="38" applyFont="1" applyFill="1" applyBorder="1" applyAlignment="1">
      <alignment horizontal="center" vertical="center" wrapText="1"/>
    </xf>
    <xf numFmtId="0" fontId="42" fillId="36" borderId="7" applyFont="1" applyFill="1" applyBorder="1" applyAlignment="1">
      <alignment horizontal="center"/>
    </xf>
    <xf numFmtId="0" fontId="43" fillId="30" borderId="0" applyFont="1" applyFill="1" applyBorder="1" applyAlignment="1">
      <alignment horizontal="right"/>
    </xf>
    <xf numFmtId="0" fontId="48" fillId="36" borderId="7" applyFont="1" applyFill="1" applyBorder="1" applyAlignment="1">
      <alignment horizontal="center"/>
    </xf>
    <xf numFmtId="0" fontId="43" fillId="30" borderId="7" applyFont="1" applyFill="1" applyBorder="1" applyAlignment="1">
      <alignment horizontal="center"/>
    </xf>
    <xf numFmtId="0" fontId="25" fillId="36" borderId="7" applyFont="1" applyFill="1" applyBorder="1" applyAlignment="1">
      <alignment horizontal="center" vertical="center"/>
    </xf>
    <xf numFmtId="0" fontId="0" fillId="0" borderId="7" applyFont="1" applyFill="1" applyBorder="1" applyAlignment="1">
      <alignment horizontal="center"/>
    </xf>
    <xf numFmtId="0" fontId="0" fillId="34" borderId="7" applyFont="1" applyFill="1" applyBorder="1" applyAlignment="1">
      <alignment horizontal="center"/>
    </xf>
    <xf numFmtId="49" fontId="48" fillId="36" borderId="34" applyNumberFormat="1" applyFont="1" applyFill="1" applyBorder="1" applyAlignment="1">
      <alignment horizontal="center" vertical="center"/>
    </xf>
    <xf numFmtId="49" fontId="48" fillId="36" borderId="7" applyNumberFormat="1" applyFont="1" applyFill="1" applyBorder="1" applyAlignment="1">
      <alignment horizontal="center" vertical="center"/>
    </xf>
    <xf numFmtId="0" fontId="48" fillId="36" borderId="34" applyFont="1" applyFill="1" applyBorder="1" applyAlignment="1">
      <alignment horizontal="center" vertical="center"/>
    </xf>
    <xf numFmtId="1" fontId="83" fillId="0" borderId="0" applyNumberFormat="1" applyFont="1" applyFill="1" applyBorder="1" applyAlignment="1">
      <alignment horizontal="left" wrapText="1"/>
    </xf>
    <xf numFmtId="166" fontId="52" fillId="36" borderId="7" applyNumberFormat="1" applyFont="1" applyFill="1" applyBorder="1" applyAlignment="1">
      <alignment horizontal="center"/>
    </xf>
    <xf numFmtId="0" fontId="51" fillId="36" borderId="7" applyFont="1" applyFill="1" applyBorder="1"/>
    <xf numFmtId="0" fontId="51" fillId="36" borderId="7" applyFont="1" applyFill="1" applyBorder="1" applyAlignment="1">
      <alignment horizontal="left"/>
    </xf>
    <xf numFmtId="164" fontId="88" fillId="30" borderId="0" applyNumberFormat="1" applyFont="1" applyFill="1" applyBorder="1" applyAlignment="1">
      <alignment horizontal="right"/>
    </xf>
    <xf numFmtId="166" fontId="52" fillId="36" borderId="37" applyNumberFormat="1" applyFont="1" applyFill="1" applyBorder="1" applyAlignment="1">
      <alignment horizontal="center"/>
    </xf>
    <xf numFmtId="0" fontId="51" fillId="36" borderId="37" applyFont="1" applyFill="1" applyBorder="1" applyAlignment="1">
      <alignment horizontal="left"/>
    </xf>
    <xf numFmtId="0" fontId="51" fillId="36" borderId="37" applyFont="1" applyFill="1" applyBorder="1"/>
    <xf numFmtId="49" fontId="42" fillId="36" borderId="7" applyNumberFormat="1" applyFont="1" applyFill="1" applyBorder="1" applyAlignment="1">
      <alignment horizontal="center"/>
    </xf>
    <xf numFmtId="0" fontId="43" fillId="0" borderId="19" applyFont="1" applyFill="1" applyBorder="1" applyAlignment="1">
      <alignment horizontal="center" vertical="center" wrapText="1"/>
    </xf>
    <xf numFmtId="0" fontId="5" fillId="33" borderId="37" applyFont="1" applyFill="1" applyBorder="1"/>
    <xf numFmtId="0" fontId="5" fillId="0" borderId="38" applyFont="1" applyFill="1" applyBorder="1"/>
    <xf numFmtId="0" fontId="5" fillId="0" borderId="7" applyFont="1" applyFill="1" applyBorder="1"/>
    <xf numFmtId="0" fontId="5" fillId="33" borderId="38" applyFont="1" applyFill="1" applyBorder="1"/>
    <xf numFmtId="0" fontId="5" fillId="33" borderId="39" applyFont="1" applyFill="1" applyBorder="1"/>
    <xf numFmtId="0" fontId="5" fillId="0" borderId="37" applyFont="1" applyFill="1" applyBorder="1"/>
    <xf numFmtId="0" fontId="5" fillId="0" borderId="39" applyFont="1" applyFill="1" applyBorder="1"/>
    <xf numFmtId="0" fontId="39" fillId="0" borderId="0" applyFont="1" applyFill="1" applyBorder="1" applyAlignment="1">
      <alignment horizontal="center"/>
    </xf>
    <xf numFmtId="0" fontId="82" fillId="0" borderId="0" applyNumberFormat="1" applyFont="1" applyFill="1" applyBorder="1" applyAlignment="1">
      <alignment horizontal="left" wrapText="1"/>
    </xf>
    <xf numFmtId="164" fontId="0" fillId="30" borderId="0" applyNumberFormat="1" applyFont="1" applyFill="1" applyBorder="1"/>
    <xf numFmtId="0" fontId="5" fillId="0" borderId="0" applyFont="1" applyFill="1" applyBorder="1" applyAlignment="1">
      <alignment horizontal="left" vertical="top" wrapText="1"/>
    </xf>
    <xf numFmtId="0" borderId="0"/>
    <xf numFmtId="0" fontId="103" fillId="36" borderId="55" applyFont="1" applyFill="1" applyBorder="1" applyAlignment="1">
      <alignment horizontal="center" vertical="bottom"/>
    </xf>
    <xf numFmtId="0" fontId="103" fillId="36" borderId="56" applyFont="1" applyFill="1" applyBorder="1" applyAlignment="1">
      <alignment horizontal="center" vertical="bottom"/>
    </xf>
    <xf numFmtId="0" fontId="103" fillId="36" borderId="57" applyFont="1" applyFill="1" applyBorder="1" applyAlignment="1">
      <alignment horizontal="center" vertical="bottom"/>
    </xf>
    <xf numFmtId="0" fontId="103" fillId="36" borderId="58" applyFont="1" applyFill="1" applyBorder="1" applyAlignment="1">
      <alignment horizontal="center" vertical="bottom"/>
    </xf>
    <xf numFmtId="0" fontId="43" fillId="0" borderId="59" applyFont="1" applyFill="1" applyBorder="1" applyAlignment="1">
      <alignment horizontal="right"/>
    </xf>
    <xf numFmtId="164" fontId="88" fillId="30" borderId="59" applyNumberFormat="1" applyFont="1" applyFill="1" applyBorder="1"/>
    <xf numFmtId="164" fontId="50" fillId="30" borderId="59" applyNumberFormat="1" applyFont="1" applyFill="1" applyBorder="1" applyAlignment="1">
      <alignment horizontal="right"/>
    </xf>
    <xf numFmtId="0" fontId="44" fillId="0" borderId="59" applyFont="1" applyFill="1" applyBorder="1" applyAlignment="1">
      <alignment horizontal="center"/>
    </xf>
    <xf numFmtId="0" fontId="104" fillId="0" borderId="60" applyFont="1" applyFill="1" applyBorder="1" applyAlignment="1">
      <alignment horizontal="center" vertical="center"/>
    </xf>
    <xf numFmtId="0" fontId="41" fillId="0" borderId="61" applyFont="1" applyFill="1" applyBorder="1" applyAlignment="1">
      <alignment horizontal="center" vertical="center"/>
    </xf>
    <xf numFmtId="0" fontId="41" fillId="0" borderId="61" applyFont="1" applyFill="1" applyBorder="1" applyAlignment="1">
      <alignment horizontal="center" vertical="center" wrapText="1"/>
    </xf>
    <xf numFmtId="0" fontId="41" fillId="0" borderId="62" applyFont="1" applyFill="1" applyBorder="1" applyAlignment="1">
      <alignment horizontal="center"/>
    </xf>
    <xf numFmtId="166" fontId="88" fillId="30" borderId="63" applyNumberFormat="1" applyFont="1" applyFill="1" applyBorder="1" applyAlignment="1">
      <alignment horizontal="center"/>
    </xf>
    <xf numFmtId="166" fontId="88" fillId="33" borderId="64" applyNumberFormat="1" applyFont="1" applyFill="1" applyBorder="1" applyAlignment="1">
      <alignment horizontal="center"/>
    </xf>
    <xf numFmtId="166" fontId="88" fillId="30" borderId="64" applyNumberFormat="1" applyFont="1" applyFill="1" applyBorder="1" applyAlignment="1">
      <alignment horizontal="center"/>
    </xf>
    <xf numFmtId="166" fontId="88" fillId="33" borderId="62" applyNumberFormat="1" applyFont="1" applyFill="1" applyBorder="1" applyAlignment="1">
      <alignment horizontal="center"/>
    </xf>
    <xf numFmtId="2" fontId="88" fillId="30" borderId="63" applyNumberFormat="1" applyFont="1" applyFill="1" applyBorder="1" applyAlignment="1">
      <alignment horizontal="center"/>
    </xf>
    <xf numFmtId="2" fontId="88" fillId="33" borderId="64" applyNumberFormat="1" applyFont="1" applyFill="1" applyBorder="1" applyAlignment="1">
      <alignment horizontal="center"/>
    </xf>
    <xf numFmtId="0" fontId="105" fillId="38" borderId="65" applyFont="1" applyFill="1" applyBorder="1"/>
    <xf numFmtId="0" fontId="87" fillId="0" borderId="59" applyNumberFormat="1" applyFont="1" applyFill="1" applyBorder="1" applyAlignment="1">
      <alignment horizontal="left" wrapText="1"/>
    </xf>
    <xf numFmtId="0" fontId="106" fillId="39" borderId="0" applyFont="1" applyFill="1"/>
    <xf numFmtId="49" fontId="55" fillId="36" borderId="66" applyNumberFormat="1" applyFont="1" applyFill="1" applyBorder="1" applyAlignment="1">
      <alignment textRotation="90" wrapText="1"/>
    </xf>
    <xf numFmtId="0" fontId="107" fillId="38" borderId="67" applyFont="1" applyFill="1" applyBorder="1" applyAlignment="1">
      <alignment horizontal="left" vertical="center"/>
    </xf>
    <xf numFmtId="0" fontId="107" fillId="38" borderId="67" applyFont="1" applyFill="1" applyBorder="1" applyAlignment="1">
      <alignment horizontal="right" vertical="center"/>
    </xf>
    <xf numFmtId="0" fontId="108" fillId="38" borderId="68" applyFont="1" applyFill="1" applyBorder="1" applyAlignment="1">
      <alignment horizontal="center" vertical="center"/>
    </xf>
    <xf numFmtId="0" fontId="108" fillId="38" borderId="69" applyFont="1" applyFill="1" applyBorder="1" applyAlignment="1">
      <alignment horizontal="center" vertical="center"/>
    </xf>
    <xf numFmtId="0" fontId="108" fillId="38" borderId="70" applyFont="1" applyFill="1" applyBorder="1" applyAlignment="1">
      <alignment horizontal="center" vertical="center"/>
    </xf>
    <xf numFmtId="0" fontId="107" fillId="40" borderId="67" applyFont="1" applyFill="1" applyBorder="1" applyAlignment="1">
      <alignment horizontal="left" vertical="center"/>
    </xf>
    <xf numFmtId="171" fontId="107" fillId="40" borderId="67" applyNumberFormat="1" applyFont="1" applyFill="1" applyBorder="1" applyAlignment="1">
      <alignment horizontal="left" vertical="center"/>
    </xf>
    <xf numFmtId="0" fontId="107" fillId="40" borderId="67" applyFont="1" applyFill="1" applyBorder="1" applyAlignment="1">
      <alignment horizontal="right" vertical="center"/>
    </xf>
    <xf numFmtId="0" fontId="108" fillId="40" borderId="68" applyFont="1" applyFill="1" applyBorder="1" applyAlignment="1">
      <alignment horizontal="center" vertical="center"/>
    </xf>
    <xf numFmtId="0" fontId="108" fillId="40" borderId="69" applyFont="1" applyFill="1" applyBorder="1" applyAlignment="1">
      <alignment horizontal="center" vertical="center"/>
    </xf>
    <xf numFmtId="0" fontId="108" fillId="40" borderId="70" applyFont="1" applyFill="1" applyBorder="1" applyAlignment="1">
      <alignment horizontal="center" vertical="center"/>
    </xf>
    <xf numFmtId="171" fontId="107" fillId="38" borderId="67" applyNumberFormat="1" applyFont="1" applyFill="1" applyBorder="1" applyAlignment="1">
      <alignment horizontal="left" vertical="center"/>
    </xf>
    <xf numFmtId="0" fontId="109" fillId="0" borderId="0" applyFont="1" applyFill="1" applyBorder="1" applyAlignment="1">
      <alignment horizontal="left" vertical="center"/>
    </xf>
    <xf numFmtId="0" fontId="49" fillId="0" borderId="0" applyFont="1" applyFill="1" applyBorder="1" applyAlignment="1">
      <alignment horizontal="center" vertical="bottom"/>
    </xf>
  </cellXfs>
  <cellStyles count="78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_Hyatt DBM Sample" xfId="57"/>
    <cellStyle name="Currency" xfId="58" builtinId="4"/>
    <cellStyle name="Currency 2" xfId="59"/>
    <cellStyle name="Explanatory Text" xfId="60" builtinId="53" customBuiltin="1"/>
    <cellStyle name="Explanatory Text 2" xfId="61"/>
    <cellStyle name="ExtStyle 0" xfId="62"/>
    <cellStyle name="ExtStyle 0 2" xfId="63"/>
    <cellStyle name="ExtStyle 0 3" xfId="64"/>
    <cellStyle name="ExtStyle 0 4" xfId="65"/>
    <cellStyle name="ExtStyle 16" xfId="66"/>
    <cellStyle name="ExtStyle 16 2" xfId="67"/>
    <cellStyle name="ExtStyle 16 3" xfId="68"/>
    <cellStyle name="ExtStyle 16 4" xfId="69"/>
    <cellStyle name="ExtStyle 17" xfId="70"/>
    <cellStyle name="ExtStyle 17 2" xfId="71"/>
    <cellStyle name="ExtStyle 17 3" xfId="72"/>
    <cellStyle name="ExtStyle 17 4" xfId="73"/>
    <cellStyle name="ExtStyle 18" xfId="74"/>
    <cellStyle name="ExtStyle 18 2" xfId="75"/>
    <cellStyle name="ExtStyle 18 3" xfId="76"/>
    <cellStyle name="ExtStyle 18 4" xfId="77"/>
    <cellStyle name="ExtStyle 19" xfId="78"/>
    <cellStyle name="ExtStyle 19 2" xfId="79"/>
    <cellStyle name="ExtStyle 19 3" xfId="80"/>
    <cellStyle name="ExtStyle 19 4" xfId="81"/>
    <cellStyle name="ExtStyle 20" xfId="82"/>
    <cellStyle name="ExtStyle 20 2" xfId="83"/>
    <cellStyle name="ExtStyle 21" xfId="84"/>
    <cellStyle name="ExtStyle 21 2" xfId="85"/>
    <cellStyle name="ExtStyle 22" xfId="86"/>
    <cellStyle name="ExtStyle 22 2" xfId="87"/>
    <cellStyle name="ExtStyle 22 3" xfId="88"/>
    <cellStyle name="ExtStyle 22 4" xfId="89"/>
    <cellStyle name="ExtStyle 28" xfId="90"/>
    <cellStyle name="ExtStyle 28 2" xfId="91"/>
    <cellStyle name="ExtStyle 29" xfId="92"/>
    <cellStyle name="ExtStyle 29 2" xfId="93"/>
    <cellStyle name="ExtStyle 30" xfId="94"/>
    <cellStyle name="ExtStyle 30 2" xfId="95"/>
    <cellStyle name="ExtStyle 30 3" xfId="96"/>
    <cellStyle name="ExtStyle 30 4" xfId="97"/>
    <cellStyle name="ExtStyle 31" xfId="98"/>
    <cellStyle name="ExtStyle 31 2" xfId="99"/>
    <cellStyle name="ExtStyle 32" xfId="100"/>
    <cellStyle name="ExtStyle 32 2" xfId="101"/>
    <cellStyle name="ExtStyle 33" xfId="102"/>
    <cellStyle name="ExtStyle 33 2" xfId="103"/>
    <cellStyle name="ExtStyle 33 3" xfId="104"/>
    <cellStyle name="ExtStyle 33 4" xfId="105"/>
    <cellStyle name="ExtStyle 34" xfId="106"/>
    <cellStyle name="ExtStyle 34 2" xfId="107"/>
    <cellStyle name="ExtStyle 35" xfId="108"/>
    <cellStyle name="ExtStyle 35 2" xfId="109"/>
    <cellStyle name="ExtStyle 36" xfId="110"/>
    <cellStyle name="ExtStyle 36 2" xfId="111"/>
    <cellStyle name="ExtStyle 36 3" xfId="112"/>
    <cellStyle name="ExtStyle 36 4" xfId="113"/>
    <cellStyle name="ExtStyle 37" xfId="114"/>
    <cellStyle name="ExtStyle 37 2" xfId="115"/>
    <cellStyle name="ExtStyle 38" xfId="116"/>
    <cellStyle name="ExtStyle 38 2" xfId="117"/>
    <cellStyle name="ExtStyle 39" xfId="118"/>
    <cellStyle name="ExtStyle 39 2" xfId="119"/>
    <cellStyle name="ExtStyle 39 3" xfId="120"/>
    <cellStyle name="ExtStyle 39 4" xfId="121"/>
    <cellStyle name="ExtStyle 43" xfId="122"/>
    <cellStyle name="ExtStyle 44" xfId="123"/>
    <cellStyle name="ExtStyle 46" xfId="124"/>
    <cellStyle name="ExtStyle 47" xfId="125"/>
    <cellStyle name="ExtStyle 69" xfId="126"/>
    <cellStyle name="ExtStyle 75" xfId="127"/>
    <cellStyle name="ExtStyle 82" xfId="128"/>
    <cellStyle name="Good" xfId="129" builtinId="26" customBuiltin="1"/>
    <cellStyle name="Good 2" xfId="130"/>
    <cellStyle name="Heading 1" xfId="131" builtinId="16" customBuiltin="1"/>
    <cellStyle name="Heading 1 2" xfId="132"/>
    <cellStyle name="Heading 2" xfId="133" builtinId="17" customBuiltin="1"/>
    <cellStyle name="Heading 2 2" xfId="134"/>
    <cellStyle name="Heading 3" xfId="135" builtinId="18" customBuiltin="1"/>
    <cellStyle name="Heading 3 2" xfId="136"/>
    <cellStyle name="Heading 4" xfId="137" builtinId="19" customBuiltin="1"/>
    <cellStyle name="Heading 4 2" xfId="138"/>
    <cellStyle name="Hyperlink 2" xfId="139"/>
    <cellStyle name="Input" xfId="140" builtinId="20" customBuiltin="1"/>
    <cellStyle name="Input 2" xfId="141"/>
    <cellStyle name="Linked Cell" xfId="142" builtinId="24" customBuiltin="1"/>
    <cellStyle name="Linked Cell 2" xfId="143"/>
    <cellStyle name="Neutral" xfId="144" builtinId="28" customBuiltin="1"/>
    <cellStyle name="Neutral 2" xfId="145"/>
    <cellStyle name="Normal" xfId="0" builtinId="0"/>
    <cellStyle name="Normal 2" xfId="146"/>
    <cellStyle name="Normal 3" xfId="147"/>
    <cellStyle name="Note" xfId="148" builtinId="10" customBuiltin="1"/>
    <cellStyle name="Note 2" xfId="149"/>
    <cellStyle name="Note 3" xfId="150"/>
    <cellStyle name="Note 4" xfId="151"/>
    <cellStyle name="Output" xfId="152" builtinId="21" customBuiltin="1"/>
    <cellStyle name="Output 2" xfId="153"/>
    <cellStyle name="Percent" xfId="154" builtinId="5"/>
    <cellStyle name="Percent 2" xfId="155"/>
    <cellStyle name="Style 1025" xfId="156"/>
    <cellStyle name="Style 1025 2" xfId="157"/>
    <cellStyle name="Style 1101" xfId="158"/>
    <cellStyle name="Style 1101 2" xfId="159"/>
    <cellStyle name="Style 1103" xfId="160"/>
    <cellStyle name="Style 1103 2" xfId="161"/>
    <cellStyle name="Style 1103 3" xfId="162"/>
    <cellStyle name="Style 1103 4" xfId="163"/>
    <cellStyle name="Style 1104" xfId="164"/>
    <cellStyle name="Style 1104 2" xfId="165"/>
    <cellStyle name="Style 1104 3" xfId="166"/>
    <cellStyle name="Style 1104 4" xfId="167"/>
    <cellStyle name="Style 1105" xfId="168"/>
    <cellStyle name="Style 1105 2" xfId="169"/>
    <cellStyle name="Style 1105 3" xfId="170"/>
    <cellStyle name="Style 1105 4" xfId="171"/>
    <cellStyle name="Style 1106" xfId="172"/>
    <cellStyle name="Style 1106 2" xfId="173"/>
    <cellStyle name="Style 1106 3" xfId="174"/>
    <cellStyle name="Style 1106 4" xfId="175"/>
    <cellStyle name="Style 1107" xfId="176"/>
    <cellStyle name="Style 1107 2" xfId="177"/>
    <cellStyle name="Style 1107 3" xfId="178"/>
    <cellStyle name="Style 1107 4" xfId="179"/>
    <cellStyle name="Style 1108" xfId="180"/>
    <cellStyle name="Style 1108 2" xfId="181"/>
    <cellStyle name="Style 1108 3" xfId="182"/>
    <cellStyle name="Style 1108 4" xfId="183"/>
    <cellStyle name="Style 1109" xfId="184"/>
    <cellStyle name="Style 1109 2" xfId="185"/>
    <cellStyle name="Style 1109 3" xfId="186"/>
    <cellStyle name="Style 1109 4" xfId="187"/>
    <cellStyle name="Style 1110" xfId="188"/>
    <cellStyle name="Style 1110 2" xfId="189"/>
    <cellStyle name="Style 1110 3" xfId="190"/>
    <cellStyle name="Style 1110 4" xfId="191"/>
    <cellStyle name="Style 1111" xfId="192"/>
    <cellStyle name="Style 1111 2" xfId="193"/>
    <cellStyle name="Style 1111 3" xfId="194"/>
    <cellStyle name="Style 1111 4" xfId="195"/>
    <cellStyle name="Style 1112" xfId="196"/>
    <cellStyle name="Style 1112 2" xfId="197"/>
    <cellStyle name="Style 1112 3" xfId="198"/>
    <cellStyle name="Style 1112 4" xfId="199"/>
    <cellStyle name="Style 1113" xfId="200"/>
    <cellStyle name="Style 1113 2" xfId="201"/>
    <cellStyle name="Style 1113 3" xfId="202"/>
    <cellStyle name="Style 1113 4" xfId="203"/>
    <cellStyle name="Style 1114" xfId="204"/>
    <cellStyle name="Style 1114 2" xfId="205"/>
    <cellStyle name="Style 1114 3" xfId="206"/>
    <cellStyle name="Style 1114 4" xfId="207"/>
    <cellStyle name="Style 1115" xfId="208"/>
    <cellStyle name="Style 1115 2" xfId="209"/>
    <cellStyle name="Style 1115 3" xfId="210"/>
    <cellStyle name="Style 1115 4" xfId="211"/>
    <cellStyle name="Style 1177" xfId="212"/>
    <cellStyle name="Style 1177 2" xfId="213"/>
    <cellStyle name="Style 1177 3" xfId="214"/>
    <cellStyle name="Style 1177 4" xfId="215"/>
    <cellStyle name="Style 1178" xfId="216"/>
    <cellStyle name="Style 1178 2" xfId="217"/>
    <cellStyle name="Style 1178 3" xfId="218"/>
    <cellStyle name="Style 1178 4" xfId="219"/>
    <cellStyle name="Style 1179" xfId="220"/>
    <cellStyle name="Style 1179 2" xfId="221"/>
    <cellStyle name="Style 1179 3" xfId="222"/>
    <cellStyle name="Style 1179 4" xfId="223"/>
    <cellStyle name="Style 1180" xfId="224"/>
    <cellStyle name="Style 1180 2" xfId="225"/>
    <cellStyle name="Style 1180 3" xfId="226"/>
    <cellStyle name="Style 1180 4" xfId="227"/>
    <cellStyle name="Style 1181" xfId="228"/>
    <cellStyle name="Style 1181 2" xfId="229"/>
    <cellStyle name="Style 1181 3" xfId="230"/>
    <cellStyle name="Style 1181 4" xfId="231"/>
    <cellStyle name="Style 1182" xfId="232"/>
    <cellStyle name="Style 1182 2" xfId="233"/>
    <cellStyle name="Style 1182 3" xfId="234"/>
    <cellStyle name="Style 1182 4" xfId="235"/>
    <cellStyle name="Style 1183" xfId="236"/>
    <cellStyle name="Style 1183 2" xfId="237"/>
    <cellStyle name="Style 1183 3" xfId="238"/>
    <cellStyle name="Style 1183 4" xfId="239"/>
    <cellStyle name="Style 1184" xfId="240"/>
    <cellStyle name="Style 1184 2" xfId="241"/>
    <cellStyle name="Style 1184 3" xfId="242"/>
    <cellStyle name="Style 1184 4" xfId="243"/>
    <cellStyle name="Style 1185" xfId="244"/>
    <cellStyle name="Style 1185 2" xfId="245"/>
    <cellStyle name="Style 1185 3" xfId="246"/>
    <cellStyle name="Style 1185 4" xfId="247"/>
    <cellStyle name="Style 1196" xfId="248"/>
    <cellStyle name="Style 1299" xfId="249"/>
    <cellStyle name="Style 1299 2" xfId="250"/>
    <cellStyle name="Style 1309" xfId="251"/>
    <cellStyle name="Style 1311" xfId="252"/>
    <cellStyle name="Style 1313" xfId="253"/>
    <cellStyle name="Style 1314" xfId="254"/>
    <cellStyle name="Style 1315" xfId="255"/>
    <cellStyle name="Style 1316" xfId="256"/>
    <cellStyle name="Style 1317" xfId="257"/>
    <cellStyle name="Style 1318" xfId="258"/>
    <cellStyle name="Style 1319" xfId="259"/>
    <cellStyle name="Style 1320" xfId="260"/>
    <cellStyle name="Style 1321" xfId="261"/>
    <cellStyle name="Style 1322" xfId="262"/>
    <cellStyle name="Style 1331" xfId="263"/>
    <cellStyle name="Style 1331 2" xfId="264"/>
    <cellStyle name="Style 1331 3" xfId="265"/>
    <cellStyle name="Style 1331 4" xfId="266"/>
    <cellStyle name="Style 1332" xfId="267"/>
    <cellStyle name="Style 1332 2" xfId="268"/>
    <cellStyle name="Style 1332 3" xfId="269"/>
    <cellStyle name="Style 1332 4" xfId="270"/>
    <cellStyle name="Style 1333" xfId="271"/>
    <cellStyle name="Style 1333 2" xfId="272"/>
    <cellStyle name="Style 1333 3" xfId="273"/>
    <cellStyle name="Style 1333 4" xfId="274"/>
    <cellStyle name="Style 1334" xfId="275"/>
    <cellStyle name="Style 1334 2" xfId="276"/>
    <cellStyle name="Style 1334 3" xfId="277"/>
    <cellStyle name="Style 1334 4" xfId="278"/>
    <cellStyle name="Style 1335" xfId="279"/>
    <cellStyle name="Style 1335 2" xfId="280"/>
    <cellStyle name="Style 1335 3" xfId="281"/>
    <cellStyle name="Style 1335 4" xfId="282"/>
    <cellStyle name="Style 1336" xfId="283"/>
    <cellStyle name="Style 1336 2" xfId="284"/>
    <cellStyle name="Style 1336 3" xfId="285"/>
    <cellStyle name="Style 1336 4" xfId="286"/>
    <cellStyle name="Style 1337" xfId="287"/>
    <cellStyle name="Style 1337 2" xfId="288"/>
    <cellStyle name="Style 1337 3" xfId="289"/>
    <cellStyle name="Style 1337 4" xfId="290"/>
    <cellStyle name="Style 1338" xfId="291"/>
    <cellStyle name="Style 1338 2" xfId="292"/>
    <cellStyle name="Style 1338 3" xfId="293"/>
    <cellStyle name="Style 1338 4" xfId="294"/>
    <cellStyle name="Style 1339" xfId="295"/>
    <cellStyle name="Style 1339 2" xfId="296"/>
    <cellStyle name="Style 1339 3" xfId="297"/>
    <cellStyle name="Style 1339 4" xfId="298"/>
    <cellStyle name="Style 1376" xfId="299"/>
    <cellStyle name="Style 1376 2" xfId="300"/>
    <cellStyle name="Style 1376 3" xfId="301"/>
    <cellStyle name="Style 1376 4" xfId="302"/>
    <cellStyle name="Style 1377" xfId="303"/>
    <cellStyle name="Style 1377 2" xfId="304"/>
    <cellStyle name="Style 1377 3" xfId="305"/>
    <cellStyle name="Style 1377 4" xfId="306"/>
    <cellStyle name="Style 1378" xfId="307"/>
    <cellStyle name="Style 1378 2" xfId="308"/>
    <cellStyle name="Style 1378 3" xfId="309"/>
    <cellStyle name="Style 1378 4" xfId="310"/>
    <cellStyle name="Style 1379" xfId="311"/>
    <cellStyle name="Style 1379 2" xfId="312"/>
    <cellStyle name="Style 1379 3" xfId="313"/>
    <cellStyle name="Style 1379 4" xfId="314"/>
    <cellStyle name="Style 1380" xfId="315"/>
    <cellStyle name="Style 1380 2" xfId="316"/>
    <cellStyle name="Style 1380 3" xfId="317"/>
    <cellStyle name="Style 1380 4" xfId="318"/>
    <cellStyle name="Style 1381" xfId="319"/>
    <cellStyle name="Style 1381 2" xfId="320"/>
    <cellStyle name="Style 1381 3" xfId="321"/>
    <cellStyle name="Style 1381 4" xfId="322"/>
    <cellStyle name="Style 1382" xfId="323"/>
    <cellStyle name="Style 1382 2" xfId="324"/>
    <cellStyle name="Style 1382 3" xfId="325"/>
    <cellStyle name="Style 1382 4" xfId="326"/>
    <cellStyle name="Style 1383" xfId="327"/>
    <cellStyle name="Style 1383 2" xfId="328"/>
    <cellStyle name="Style 1383 3" xfId="329"/>
    <cellStyle name="Style 1383 4" xfId="330"/>
    <cellStyle name="Style 1384" xfId="331"/>
    <cellStyle name="Style 1384 2" xfId="332"/>
    <cellStyle name="Style 1384 3" xfId="333"/>
    <cellStyle name="Style 1384 4" xfId="334"/>
    <cellStyle name="Style 1385" xfId="335"/>
    <cellStyle name="Style 1385 2" xfId="336"/>
    <cellStyle name="Style 1385 3" xfId="337"/>
    <cellStyle name="Style 1385 4" xfId="338"/>
    <cellStyle name="Style 1386" xfId="339"/>
    <cellStyle name="Style 1386 2" xfId="340"/>
    <cellStyle name="Style 1386 3" xfId="341"/>
    <cellStyle name="Style 1386 4" xfId="342"/>
    <cellStyle name="Style 1535" xfId="343"/>
    <cellStyle name="Style 1536" xfId="344"/>
    <cellStyle name="Style 1537" xfId="345"/>
    <cellStyle name="Style 1538" xfId="346"/>
    <cellStyle name="Style 1539" xfId="347"/>
    <cellStyle name="Style 1540" xfId="348"/>
    <cellStyle name="Style 1541" xfId="349"/>
    <cellStyle name="Style 1542" xfId="350"/>
    <cellStyle name="Style 1543" xfId="351"/>
    <cellStyle name="Style 1544" xfId="352"/>
    <cellStyle name="Style 1556" xfId="353"/>
    <cellStyle name="Style 1556 2" xfId="354"/>
    <cellStyle name="Style 1663" xfId="355"/>
    <cellStyle name="Style 1663 2" xfId="356"/>
    <cellStyle name="Style 1665" xfId="357"/>
    <cellStyle name="Style 1665 2" xfId="358"/>
    <cellStyle name="Style 1665 3" xfId="359"/>
    <cellStyle name="Style 1665 4" xfId="360"/>
    <cellStyle name="Style 1666" xfId="361"/>
    <cellStyle name="Style 1666 2" xfId="362"/>
    <cellStyle name="Style 1666 3" xfId="363"/>
    <cellStyle name="Style 1666 4" xfId="364"/>
    <cellStyle name="Style 1667" xfId="365"/>
    <cellStyle name="Style 1667 2" xfId="366"/>
    <cellStyle name="Style 1667 3" xfId="367"/>
    <cellStyle name="Style 1667 4" xfId="368"/>
    <cellStyle name="Style 1668" xfId="369"/>
    <cellStyle name="Style 1668 2" xfId="370"/>
    <cellStyle name="Style 1668 3" xfId="371"/>
    <cellStyle name="Style 1668 4" xfId="372"/>
    <cellStyle name="Style 1669" xfId="373"/>
    <cellStyle name="Style 1669 2" xfId="374"/>
    <cellStyle name="Style 1669 3" xfId="375"/>
    <cellStyle name="Style 1669 4" xfId="376"/>
    <cellStyle name="Style 1670" xfId="377"/>
    <cellStyle name="Style 1670 2" xfId="378"/>
    <cellStyle name="Style 1670 3" xfId="379"/>
    <cellStyle name="Style 1670 4" xfId="380"/>
    <cellStyle name="Style 1671" xfId="381"/>
    <cellStyle name="Style 1671 2" xfId="382"/>
    <cellStyle name="Style 1671 3" xfId="383"/>
    <cellStyle name="Style 1671 4" xfId="384"/>
    <cellStyle name="Style 1672" xfId="385"/>
    <cellStyle name="Style 1672 2" xfId="386"/>
    <cellStyle name="Style 1672 3" xfId="387"/>
    <cellStyle name="Style 1672 4" xfId="388"/>
    <cellStyle name="Style 1673" xfId="389"/>
    <cellStyle name="Style 1673 2" xfId="390"/>
    <cellStyle name="Style 1673 3" xfId="391"/>
    <cellStyle name="Style 1673 4" xfId="392"/>
    <cellStyle name="Style 1699" xfId="393"/>
    <cellStyle name="Style 1703" xfId="394"/>
    <cellStyle name="Style 1705" xfId="395"/>
    <cellStyle name="Style 1706" xfId="396"/>
    <cellStyle name="Style 1707" xfId="397"/>
    <cellStyle name="Style 1708" xfId="398"/>
    <cellStyle name="Style 1709" xfId="399"/>
    <cellStyle name="Style 1710" xfId="400"/>
    <cellStyle name="Style 1711" xfId="401"/>
    <cellStyle name="Style 1712" xfId="402"/>
    <cellStyle name="Style 1713" xfId="403"/>
    <cellStyle name="Style 1714" xfId="404"/>
    <cellStyle name="Style 1759" xfId="405"/>
    <cellStyle name="Style 1872" xfId="406"/>
    <cellStyle name="Style 1874" xfId="407"/>
    <cellStyle name="Style 1876" xfId="408"/>
    <cellStyle name="Style 1877" xfId="409"/>
    <cellStyle name="Style 1878" xfId="410"/>
    <cellStyle name="Style 1879" xfId="411"/>
    <cellStyle name="Style 1880" xfId="412"/>
    <cellStyle name="Style 1881" xfId="413"/>
    <cellStyle name="Style 1882" xfId="414"/>
    <cellStyle name="Style 1883" xfId="415"/>
    <cellStyle name="Style 1884" xfId="416"/>
    <cellStyle name="Style 1885" xfId="417"/>
    <cellStyle name="Style 1887" xfId="418"/>
    <cellStyle name="Style 1887 2" xfId="419"/>
    <cellStyle name="Style 1887 3" xfId="420"/>
    <cellStyle name="Style 1887 4" xfId="421"/>
    <cellStyle name="Style 1888" xfId="422"/>
    <cellStyle name="Style 1888 2" xfId="423"/>
    <cellStyle name="Style 1888 3" xfId="424"/>
    <cellStyle name="Style 1888 4" xfId="425"/>
    <cellStyle name="Style 1889" xfId="426"/>
    <cellStyle name="Style 1889 2" xfId="427"/>
    <cellStyle name="Style 1889 3" xfId="428"/>
    <cellStyle name="Style 1889 4" xfId="429"/>
    <cellStyle name="Style 1890" xfId="430"/>
    <cellStyle name="Style 1890 2" xfId="431"/>
    <cellStyle name="Style 1890 3" xfId="432"/>
    <cellStyle name="Style 1890 4" xfId="433"/>
    <cellStyle name="Style 1891" xfId="434"/>
    <cellStyle name="Style 1891 2" xfId="435"/>
    <cellStyle name="Style 1891 3" xfId="436"/>
    <cellStyle name="Style 1891 4" xfId="437"/>
    <cellStyle name="Style 1892" xfId="438"/>
    <cellStyle name="Style 1892 2" xfId="439"/>
    <cellStyle name="Style 1892 3" xfId="440"/>
    <cellStyle name="Style 1892 4" xfId="441"/>
    <cellStyle name="Style 1893" xfId="442"/>
    <cellStyle name="Style 1893 2" xfId="443"/>
    <cellStyle name="Style 1893 3" xfId="444"/>
    <cellStyle name="Style 1893 4" xfId="445"/>
    <cellStyle name="Style 1894" xfId="446"/>
    <cellStyle name="Style 1894 2" xfId="447"/>
    <cellStyle name="Style 1894 3" xfId="448"/>
    <cellStyle name="Style 1894 4" xfId="449"/>
    <cellStyle name="Style 1895" xfId="450"/>
    <cellStyle name="Style 1895 2" xfId="451"/>
    <cellStyle name="Style 1895 3" xfId="452"/>
    <cellStyle name="Style 1895 4" xfId="453"/>
    <cellStyle name="Style 2066" xfId="454"/>
    <cellStyle name="Style 2067" xfId="455"/>
    <cellStyle name="Style 2068" xfId="456"/>
    <cellStyle name="Style 2069" xfId="457"/>
    <cellStyle name="Style 2070" xfId="458"/>
    <cellStyle name="Style 2071" xfId="459"/>
    <cellStyle name="Style 2072" xfId="460"/>
    <cellStyle name="Style 2073" xfId="461"/>
    <cellStyle name="Style 2074" xfId="462"/>
    <cellStyle name="Style 2075" xfId="463"/>
    <cellStyle name="Style 2089" xfId="464"/>
    <cellStyle name="Style 2202" xfId="465"/>
    <cellStyle name="Style 2204" xfId="466"/>
    <cellStyle name="Style 2206" xfId="467"/>
    <cellStyle name="Style 2207" xfId="468"/>
    <cellStyle name="Style 2208" xfId="469"/>
    <cellStyle name="Style 2209" xfId="470"/>
    <cellStyle name="Style 2210" xfId="471"/>
    <cellStyle name="Style 2211" xfId="472"/>
    <cellStyle name="Style 2212" xfId="473"/>
    <cellStyle name="Style 2213" xfId="474"/>
    <cellStyle name="Style 2214" xfId="475"/>
    <cellStyle name="Style 2215" xfId="476"/>
    <cellStyle name="Style 2464" xfId="477"/>
    <cellStyle name="Style 2468" xfId="478"/>
    <cellStyle name="Style 2470" xfId="479"/>
    <cellStyle name="Style 2471" xfId="480"/>
    <cellStyle name="Style 2472" xfId="481"/>
    <cellStyle name="Style 2473" xfId="482"/>
    <cellStyle name="Style 2474" xfId="483"/>
    <cellStyle name="Style 2475" xfId="484"/>
    <cellStyle name="Style 2476" xfId="485"/>
    <cellStyle name="Style 2477" xfId="486"/>
    <cellStyle name="Style 2478" xfId="487"/>
    <cellStyle name="Style 2479" xfId="488"/>
    <cellStyle name="Style 297" xfId="489"/>
    <cellStyle name="Style 297 2" xfId="490"/>
    <cellStyle name="Style 300" xfId="491"/>
    <cellStyle name="Style 300 2" xfId="492"/>
    <cellStyle name="Style 528" xfId="493"/>
    <cellStyle name="Style 528 2" xfId="494"/>
    <cellStyle name="Style 561" xfId="495"/>
    <cellStyle name="Style 561 2" xfId="496"/>
    <cellStyle name="Style 669" xfId="497"/>
    <cellStyle name="Style 669 2" xfId="498"/>
    <cellStyle name="Style 670" xfId="499"/>
    <cellStyle name="Style 670 2" xfId="500"/>
    <cellStyle name="Style 671" xfId="501"/>
    <cellStyle name="Style 671 2" xfId="502"/>
    <cellStyle name="Style 672" xfId="503"/>
    <cellStyle name="Style 672 2" xfId="504"/>
    <cellStyle name="Style 673" xfId="505"/>
    <cellStyle name="Style 673 2" xfId="506"/>
    <cellStyle name="Style 674" xfId="507"/>
    <cellStyle name="Style 674 2" xfId="508"/>
    <cellStyle name="Style 675" xfId="509"/>
    <cellStyle name="Style 675 2" xfId="510"/>
    <cellStyle name="Style 676" xfId="511"/>
    <cellStyle name="Style 676 2" xfId="512"/>
    <cellStyle name="Style 707" xfId="513"/>
    <cellStyle name="Style 707 2" xfId="514"/>
    <cellStyle name="Style 707 3" xfId="515"/>
    <cellStyle name="Style 707 4" xfId="516"/>
    <cellStyle name="Style 708" xfId="517"/>
    <cellStyle name="Style 708 2" xfId="518"/>
    <cellStyle name="Style 708 3" xfId="519"/>
    <cellStyle name="Style 708 4" xfId="520"/>
    <cellStyle name="Style 709" xfId="521"/>
    <cellStyle name="Style 709 2" xfId="522"/>
    <cellStyle name="Style 709 3" xfId="523"/>
    <cellStyle name="Style 709 4" xfId="524"/>
    <cellStyle name="Style 710" xfId="525"/>
    <cellStyle name="Style 710 2" xfId="526"/>
    <cellStyle name="Style 710 3" xfId="527"/>
    <cellStyle name="Style 710 4" xfId="528"/>
    <cellStyle name="Style 711" xfId="529"/>
    <cellStyle name="Style 711 2" xfId="530"/>
    <cellStyle name="Style 711 3" xfId="531"/>
    <cellStyle name="Style 711 4" xfId="532"/>
    <cellStyle name="Style 712" xfId="533"/>
    <cellStyle name="Style 712 2" xfId="534"/>
    <cellStyle name="Style 712 3" xfId="535"/>
    <cellStyle name="Style 712 4" xfId="536"/>
    <cellStyle name="Style 713" xfId="537"/>
    <cellStyle name="Style 713 2" xfId="538"/>
    <cellStyle name="Style 713 3" xfId="539"/>
    <cellStyle name="Style 713 4" xfId="540"/>
    <cellStyle name="Style 714" xfId="541"/>
    <cellStyle name="Style 714 2" xfId="542"/>
    <cellStyle name="Style 714 3" xfId="543"/>
    <cellStyle name="Style 714 4" xfId="544"/>
    <cellStyle name="Style 723" xfId="545"/>
    <cellStyle name="Style 723 2" xfId="546"/>
    <cellStyle name="Style 740" xfId="547"/>
    <cellStyle name="Style 740 2" xfId="548"/>
    <cellStyle name="Style 740 3" xfId="549"/>
    <cellStyle name="Style 740 4" xfId="550"/>
    <cellStyle name="Style 741" xfId="551"/>
    <cellStyle name="Style 741 2" xfId="552"/>
    <cellStyle name="Style 741 3" xfId="553"/>
    <cellStyle name="Style 741 4" xfId="554"/>
    <cellStyle name="Style 742" xfId="555"/>
    <cellStyle name="Style 742 2" xfId="556"/>
    <cellStyle name="Style 742 3" xfId="557"/>
    <cellStyle name="Style 742 4" xfId="558"/>
    <cellStyle name="Style 743" xfId="559"/>
    <cellStyle name="Style 743 2" xfId="560"/>
    <cellStyle name="Style 743 3" xfId="561"/>
    <cellStyle name="Style 743 4" xfId="562"/>
    <cellStyle name="Style 744" xfId="563"/>
    <cellStyle name="Style 744 2" xfId="564"/>
    <cellStyle name="Style 744 3" xfId="565"/>
    <cellStyle name="Style 744 4" xfId="566"/>
    <cellStyle name="Style 745" xfId="567"/>
    <cellStyle name="Style 745 2" xfId="568"/>
    <cellStyle name="Style 745 3" xfId="569"/>
    <cellStyle name="Style 745 4" xfId="570"/>
    <cellStyle name="Style 746" xfId="571"/>
    <cellStyle name="Style 746 2" xfId="572"/>
    <cellStyle name="Style 746 3" xfId="573"/>
    <cellStyle name="Style 746 4" xfId="574"/>
    <cellStyle name="Style 747" xfId="575"/>
    <cellStyle name="Style 747 2" xfId="576"/>
    <cellStyle name="Style 747 3" xfId="577"/>
    <cellStyle name="Style 747 4" xfId="578"/>
    <cellStyle name="Style 868" xfId="579"/>
    <cellStyle name="Style 868 2" xfId="580"/>
    <cellStyle name="Style 902" xfId="581"/>
    <cellStyle name="Style 902 2" xfId="582"/>
    <cellStyle name="Style 902 3" xfId="583"/>
    <cellStyle name="Style 902 4" xfId="584"/>
    <cellStyle name="Style 903" xfId="585"/>
    <cellStyle name="Style 903 2" xfId="586"/>
    <cellStyle name="Style 903 3" xfId="587"/>
    <cellStyle name="Style 903 4" xfId="588"/>
    <cellStyle name="Style 904" xfId="589"/>
    <cellStyle name="Style 904 2" xfId="590"/>
    <cellStyle name="Style 904 3" xfId="591"/>
    <cellStyle name="Style 904 4" xfId="592"/>
    <cellStyle name="Style 905" xfId="593"/>
    <cellStyle name="Style 905 2" xfId="594"/>
    <cellStyle name="Style 905 3" xfId="595"/>
    <cellStyle name="Style 905 4" xfId="596"/>
    <cellStyle name="Style 910" xfId="597"/>
    <cellStyle name="Style 910 2" xfId="598"/>
    <cellStyle name="Style 910 3" xfId="599"/>
    <cellStyle name="Style 910 4" xfId="600"/>
    <cellStyle name="Style 911" xfId="601"/>
    <cellStyle name="Style 911 2" xfId="602"/>
    <cellStyle name="Style 911 3" xfId="603"/>
    <cellStyle name="Style 911 4" xfId="604"/>
    <cellStyle name="Style 912" xfId="605"/>
    <cellStyle name="Style 912 2" xfId="606"/>
    <cellStyle name="Style 912 3" xfId="607"/>
    <cellStyle name="Style 912 4" xfId="608"/>
    <cellStyle name="Style 913" xfId="609"/>
    <cellStyle name="Style 913 2" xfId="610"/>
    <cellStyle name="Style 913 3" xfId="611"/>
    <cellStyle name="Style 913 4" xfId="612"/>
    <cellStyle name="Style 918" xfId="613"/>
    <cellStyle name="Style 918 2" xfId="614"/>
    <cellStyle name="Style 918 3" xfId="615"/>
    <cellStyle name="Style 918 4" xfId="616"/>
    <cellStyle name="Style 919" xfId="617"/>
    <cellStyle name="Style 919 2" xfId="618"/>
    <cellStyle name="Style 919 3" xfId="619"/>
    <cellStyle name="Style 919 4" xfId="620"/>
    <cellStyle name="Style 920" xfId="621"/>
    <cellStyle name="Style 920 2" xfId="622"/>
    <cellStyle name="Style 920 3" xfId="623"/>
    <cellStyle name="Style 920 4" xfId="624"/>
    <cellStyle name="Style 921" xfId="625"/>
    <cellStyle name="Style 921 2" xfId="626"/>
    <cellStyle name="Style 921 3" xfId="627"/>
    <cellStyle name="Style 921 4" xfId="628"/>
    <cellStyle name="Style 926" xfId="629"/>
    <cellStyle name="Style 926 2" xfId="630"/>
    <cellStyle name="Style 926 3" xfId="631"/>
    <cellStyle name="Style 926 4" xfId="632"/>
    <cellStyle name="Style 927" xfId="633"/>
    <cellStyle name="Style 927 2" xfId="634"/>
    <cellStyle name="Style 927 3" xfId="635"/>
    <cellStyle name="Style 927 4" xfId="636"/>
    <cellStyle name="Style 928" xfId="637"/>
    <cellStyle name="Style 928 2" xfId="638"/>
    <cellStyle name="Style 928 3" xfId="639"/>
    <cellStyle name="Style 928 4" xfId="640"/>
    <cellStyle name="Style 929" xfId="641"/>
    <cellStyle name="Style 929 2" xfId="642"/>
    <cellStyle name="Style 929 3" xfId="643"/>
    <cellStyle name="Style 929 4" xfId="644"/>
    <cellStyle name="Style 934" xfId="645"/>
    <cellStyle name="Style 934 2" xfId="646"/>
    <cellStyle name="Style 934 3" xfId="647"/>
    <cellStyle name="Style 934 4" xfId="648"/>
    <cellStyle name="Style 935" xfId="649"/>
    <cellStyle name="Style 935 2" xfId="650"/>
    <cellStyle name="Style 935 3" xfId="651"/>
    <cellStyle name="Style 935 4" xfId="652"/>
    <cellStyle name="Style 936" xfId="653"/>
    <cellStyle name="Style 936 2" xfId="654"/>
    <cellStyle name="Style 936 3" xfId="655"/>
    <cellStyle name="Style 936 4" xfId="656"/>
    <cellStyle name="Style 937" xfId="657"/>
    <cellStyle name="Style 937 2" xfId="658"/>
    <cellStyle name="Style 937 3" xfId="659"/>
    <cellStyle name="Style 937 4" xfId="660"/>
    <cellStyle name="Style 942" xfId="661"/>
    <cellStyle name="Style 942 2" xfId="662"/>
    <cellStyle name="Style 942 3" xfId="663"/>
    <cellStyle name="Style 942 4" xfId="664"/>
    <cellStyle name="Style 943" xfId="665"/>
    <cellStyle name="Style 943 2" xfId="666"/>
    <cellStyle name="Style 943 3" xfId="667"/>
    <cellStyle name="Style 943 4" xfId="668"/>
    <cellStyle name="Style 944" xfId="669"/>
    <cellStyle name="Style 944 2" xfId="670"/>
    <cellStyle name="Style 944 3" xfId="671"/>
    <cellStyle name="Style 944 4" xfId="672"/>
    <cellStyle name="Style 945" xfId="673"/>
    <cellStyle name="Style 945 2" xfId="674"/>
    <cellStyle name="Style 945 3" xfId="675"/>
    <cellStyle name="Style 945 4" xfId="676"/>
    <cellStyle name="Style 950" xfId="677"/>
    <cellStyle name="Style 950 2" xfId="678"/>
    <cellStyle name="Style 950 3" xfId="679"/>
    <cellStyle name="Style 950 4" xfId="680"/>
    <cellStyle name="Style 951" xfId="681"/>
    <cellStyle name="Style 951 2" xfId="682"/>
    <cellStyle name="Style 951 3" xfId="683"/>
    <cellStyle name="Style 951 4" xfId="684"/>
    <cellStyle name="Style 952" xfId="685"/>
    <cellStyle name="Style 952 2" xfId="686"/>
    <cellStyle name="Style 952 3" xfId="687"/>
    <cellStyle name="Style 952 4" xfId="688"/>
    <cellStyle name="Style 953" xfId="689"/>
    <cellStyle name="Style 953 2" xfId="690"/>
    <cellStyle name="Style 953 3" xfId="691"/>
    <cellStyle name="Style 953 4" xfId="692"/>
    <cellStyle name="Style 958" xfId="693"/>
    <cellStyle name="Style 958 2" xfId="694"/>
    <cellStyle name="Style 958 3" xfId="695"/>
    <cellStyle name="Style 958 4" xfId="696"/>
    <cellStyle name="Style 959" xfId="697"/>
    <cellStyle name="Style 959 2" xfId="698"/>
    <cellStyle name="Style 959 3" xfId="699"/>
    <cellStyle name="Style 959 4" xfId="700"/>
    <cellStyle name="Style 960" xfId="701"/>
    <cellStyle name="Style 960 2" xfId="702"/>
    <cellStyle name="Style 960 3" xfId="703"/>
    <cellStyle name="Style 960 4" xfId="704"/>
    <cellStyle name="Style 961" xfId="705"/>
    <cellStyle name="Style 961 2" xfId="706"/>
    <cellStyle name="Style 961 3" xfId="707"/>
    <cellStyle name="Style 961 4" xfId="708"/>
    <cellStyle name="Style 966" xfId="709"/>
    <cellStyle name="Style 966 2" xfId="710"/>
    <cellStyle name="Style 966 3" xfId="711"/>
    <cellStyle name="Style 966 4" xfId="712"/>
    <cellStyle name="Style 967" xfId="713"/>
    <cellStyle name="Style 967 2" xfId="714"/>
    <cellStyle name="Style 967 3" xfId="715"/>
    <cellStyle name="Style 967 4" xfId="716"/>
    <cellStyle name="Style 968" xfId="717"/>
    <cellStyle name="Style 968 2" xfId="718"/>
    <cellStyle name="Style 968 3" xfId="719"/>
    <cellStyle name="Style 968 4" xfId="720"/>
    <cellStyle name="Style 969" xfId="721"/>
    <cellStyle name="Style 969 2" xfId="722"/>
    <cellStyle name="Style 969 3" xfId="723"/>
    <cellStyle name="Style 969 4" xfId="724"/>
    <cellStyle name="Style 974" xfId="725"/>
    <cellStyle name="Style 974 2" xfId="726"/>
    <cellStyle name="Style 974 3" xfId="727"/>
    <cellStyle name="Style 974 4" xfId="728"/>
    <cellStyle name="Style 975" xfId="729"/>
    <cellStyle name="Style 975 2" xfId="730"/>
    <cellStyle name="Style 975 3" xfId="731"/>
    <cellStyle name="Style 975 4" xfId="732"/>
    <cellStyle name="Style 976" xfId="733"/>
    <cellStyle name="Style 976 2" xfId="734"/>
    <cellStyle name="Style 976 3" xfId="735"/>
    <cellStyle name="Style 976 4" xfId="736"/>
    <cellStyle name="Style 977" xfId="737"/>
    <cellStyle name="Style 977 2" xfId="738"/>
    <cellStyle name="Style 977 3" xfId="739"/>
    <cellStyle name="Style 977 4" xfId="740"/>
    <cellStyle name="Style 979" xfId="741"/>
    <cellStyle name="Style 979 2" xfId="742"/>
    <cellStyle name="Style 981" xfId="743"/>
    <cellStyle name="Style 981 2" xfId="744"/>
    <cellStyle name="Style 981 3" xfId="745"/>
    <cellStyle name="Style 981 4" xfId="746"/>
    <cellStyle name="Style 982" xfId="747"/>
    <cellStyle name="Style 982 2" xfId="748"/>
    <cellStyle name="Style 982 3" xfId="749"/>
    <cellStyle name="Style 982 4" xfId="750"/>
    <cellStyle name="Style 983" xfId="751"/>
    <cellStyle name="Style 983 2" xfId="752"/>
    <cellStyle name="Style 983 3" xfId="753"/>
    <cellStyle name="Style 983 4" xfId="754"/>
    <cellStyle name="Style 984" xfId="755"/>
    <cellStyle name="Style 984 2" xfId="756"/>
    <cellStyle name="Style 984 3" xfId="757"/>
    <cellStyle name="Style 984 4" xfId="758"/>
    <cellStyle name="Style 985" xfId="759"/>
    <cellStyle name="Style 985 2" xfId="760"/>
    <cellStyle name="Style 985 3" xfId="761"/>
    <cellStyle name="Style 985 4" xfId="762"/>
    <cellStyle name="Style 986" xfId="763"/>
    <cellStyle name="Style 986 2" xfId="764"/>
    <cellStyle name="Style 986 3" xfId="765"/>
    <cellStyle name="Style 986 4" xfId="766"/>
    <cellStyle name="Style 987" xfId="767"/>
    <cellStyle name="Style 987 2" xfId="768"/>
    <cellStyle name="Style 987 3" xfId="769"/>
    <cellStyle name="Style 987 4" xfId="770"/>
    <cellStyle name="Style 988" xfId="771"/>
    <cellStyle name="Style 988 2" xfId="772"/>
    <cellStyle name="Style 988 3" xfId="773"/>
    <cellStyle name="Style 988 4" xfId="774"/>
    <cellStyle name="Style 989" xfId="775"/>
    <cellStyle name="Style 989 2" xfId="776"/>
    <cellStyle name="Style 989 3" xfId="777"/>
    <cellStyle name="Style 989 4" xfId="778"/>
    <cellStyle name="Style 991" xfId="779"/>
    <cellStyle name="Style 991 2" xfId="780"/>
    <cellStyle name="Title" xfId="781" builtinId="15" customBuiltin="1"/>
    <cellStyle name="Title 2" xfId="782"/>
    <cellStyle name="Total" xfId="783" builtinId="25" customBuiltin="1"/>
    <cellStyle name="Total 2" xfId="784"/>
    <cellStyle name="Warning Text" xfId="785" builtinId="11" customBuiltin="1"/>
    <cellStyle name="Warning Text 2" xfId="786"/>
    <cellStyle name="Hyperlink" xfId="787"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E5000"/>
      <rgbColor rgb="0000FF00"/>
      <rgbColor rgb="00009CDE"/>
      <rgbColor rgb="00FEDB00"/>
      <rgbColor rgb="00FF00FF"/>
      <rgbColor rgb="0000FFFF"/>
      <rgbColor rgb="00AA6520"/>
      <rgbColor rgb="00008000"/>
      <rgbColor rgb="00000080"/>
      <rgbColor rgb="00808000"/>
      <rgbColor rgb="00800080"/>
      <rgbColor rgb="00008080"/>
      <rgbColor rgb="00EAEAEA"/>
      <rgbColor rgb="00808080"/>
      <rgbColor rgb="009999FF"/>
      <rgbColor rgb="00BB793C"/>
      <rgbColor rgb="00620C0B"/>
      <rgbColor rgb="00590001"/>
      <rgbColor rgb="00404549"/>
      <rgbColor rgb="00CD9B7A"/>
      <rgbColor rgb="00990033"/>
      <rgbColor rgb="00EAEAEA"/>
      <rgbColor rgb="00000080"/>
      <rgbColor rgb="00A0A0A0"/>
      <rgbColor rgb="00CC9900"/>
      <rgbColor rgb="00008C99"/>
      <rgbColor rgb="00579A32"/>
      <rgbColor rgb="00CC6633"/>
      <rgbColor rgb="003366FF"/>
      <rgbColor rgb="00666666"/>
      <rgbColor rgb="0000CCFF"/>
      <rgbColor rgb="00CCFFFF"/>
      <rgbColor rgb="00CCFFCC"/>
      <rgbColor rgb="00FFFF99"/>
      <rgbColor rgb="0099CCFF"/>
      <rgbColor rgb="00FE5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0000"/>
    </indexedColors>
  </colors>
  <extLst>
    <ext uri="{EB79DEF2-80B8-43e5-95BD-54CBDDF9020C}">
      <x14:slicerStyles xmlns:x14="http://schemas.microsoft.com/office/spreadsheetml/2009/9/main" defaultSlicerStyle="SlicerStyleLight1"/>
    </ext>
    <ext uri="{9260A510-F301-46a8-8635-F512D64BE5F5}">
      <x15:timelineStyles xmlns:x15="http://schemas.microsoft.com/office/spreadsheetml/2010/11/main" defaultTimelineStyle="TimeSlicerStyleLight1"/>
    </ext>
  </extLst>
</styleSheet>
</file>

<file path=xl/_rels/workbook.xml.rels><?xml version="1.0" encoding="utf-8" standalone="yes" ?>
<Relationships xmlns="http://schemas.openxmlformats.org/package/2006/relationships">
<Relationship Id="rId8" Type="http://schemas.openxmlformats.org/officeDocument/2006/relationships/worksheet" Target="worksheets/sheet26.xml" />
<Relationship Id="rId4" Type="http://schemas.openxmlformats.org/officeDocument/2006/relationships/worksheet" Target="worksheets/sheet3.xml" />
<Relationship Id="rId5" Type="http://schemas.openxmlformats.org/officeDocument/2006/relationships/worksheet" Target="worksheets/sheet7.xml" />
<Relationship Id="rId3" Type="http://schemas.openxmlformats.org/officeDocument/2006/relationships/worksheet" Target="worksheets/sheet2.xml" />
<Relationship Id="rId9" Type="http://schemas.openxmlformats.org/officeDocument/2006/relationships/sharedStrings" Target="/xl/sharedStrings.xml" />
<Relationship Id="rId2" Type="http://schemas.openxmlformats.org/officeDocument/2006/relationships/worksheet" Target="worksheets/sheet1.xml" />
<Relationship Id="rId7" Type="http://schemas.openxmlformats.org/officeDocument/2006/relationships/worksheet" Target="worksheets/sheet23.xml" />
<Relationship Id="rId10" Type="http://schemas.openxmlformats.org/officeDocument/2006/relationships/styles" Target="/xl/styles.xml" />
<Relationship Id="rId6" Type="http://schemas.openxmlformats.org/officeDocument/2006/relationships/worksheet" Target="worksheets/sheet9.xml" />
<Relationship Id="rId11" Type="http://schemas.openxmlformats.org/officeDocument/2006/relationships/theme" Target="/xl/theme/theme1.xml" />
<Relationship Id="rId1" Type="http://schemas.openxmlformats.org/officeDocument/2006/relationships/worksheet" Target="worksheets/sheet28.xml" />
</Relationships>
</file>

<file path=xl/charts/chart31.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Monthly Indexes</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Comp!$C$23:$T$23</f>
              <numCache>
                <formatCode>General</formatCode>
                <ptCount val="18"/>
                <pt idx="0">
                  <v>107.909106877231</v>
                </pt>
                <pt idx="0">
                  <v>93.4906218121366</v>
                </pt>
                <pt idx="0">
                  <v>99.0759576529313</v>
                </pt>
                <pt idx="0">
                  <v>100.353091814777</v>
                </pt>
                <pt idx="0">
                  <v>91.9182193780045</v>
                </pt>
                <pt idx="0">
                  <v>95.9487127865797</v>
                </pt>
                <pt idx="0">
                  <v>107.052872259823</v>
                </pt>
                <pt idx="0">
                  <v>93.9383731035198</v>
                </pt>
                <pt idx="0">
                  <v>91.4617883247271</v>
                </pt>
                <pt idx="0">
                  <v>96.4801984247895</v>
                </pt>
                <pt idx="0">
                  <v>95.8155748532967</v>
                </pt>
                <pt idx="0">
                  <v>94.2135898895266</v>
                </pt>
                <pt idx="0">
                  <v>94.4907313964216</v>
                </pt>
                <pt idx="0">
                  <v>99.3338345084666</v>
                </pt>
                <pt idx="0">
                  <v>87.0420508334989</v>
                </pt>
                <pt idx="0">
                  <v>83.9464428510761</v>
                </pt>
                <pt idx="0">
                  <v>97.0904576644725</v>
                </pt>
                <pt idx="0">
                  <v>87.2199467588413</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Comp!$C$35:$T$35</f>
              <numCache>
                <formatCode>General</formatCode>
                <ptCount val="18"/>
                <pt idx="0">
                  <v>78.9576974737421</v>
                </pt>
                <pt idx="0">
                  <v>89.0008719286336</v>
                </pt>
                <pt idx="0">
                  <v>90.0515993500005</v>
                </pt>
                <pt idx="0">
                  <v>83.8353282217554</v>
                </pt>
                <pt idx="0">
                  <v>83.3952164460959</v>
                </pt>
                <pt idx="0">
                  <v>82.3783886961986</v>
                </pt>
                <pt idx="0">
                  <v>81.0049658057806</v>
                </pt>
                <pt idx="0">
                  <v>77.3590438638728</v>
                </pt>
                <pt idx="0">
                  <v>73.5696448595563</v>
                </pt>
                <pt idx="0">
                  <v>72.1038117248251</v>
                </pt>
                <pt idx="0">
                  <v>77.3758454134799</v>
                </pt>
                <pt idx="0">
                  <v>82.3005517917247</v>
                </pt>
                <pt idx="0">
                  <v>80.1777333605703</v>
                </pt>
                <pt idx="0">
                  <v>83.728949356368</v>
                </pt>
                <pt idx="0">
                  <v>84.1579379331185</v>
                </pt>
                <pt idx="0">
                  <v>80.9886200978348</v>
                </pt>
                <pt idx="0">
                  <v>75.3372568906067</v>
                </pt>
                <pt idx="0">
                  <v>76.6500248773098</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Comp!$C$47:$T$47</f>
              <numCache>
                <formatCode>General</formatCode>
                <ptCount val="18"/>
                <pt idx="0">
                  <v>85.2025461547026</v>
                </pt>
                <pt idx="0">
                  <v>83.2074685842707</v>
                </pt>
                <pt idx="0">
                  <v>89.2194844376845</v>
                </pt>
                <pt idx="0">
                  <v>84.1313439035355</v>
                </pt>
                <pt idx="0">
                  <v>76.6553980036699</v>
                </pt>
                <pt idx="0">
                  <v>79.0410035683414</v>
                </pt>
                <pt idx="0">
                  <v>86.7181425681445</v>
                </pt>
                <pt idx="0">
                  <v>72.6698272541382</v>
                </pt>
                <pt idx="0">
                  <v>67.2881128527713</v>
                </pt>
                <pt idx="0">
                  <v>69.5659006239406</v>
                </pt>
                <pt idx="0">
                  <v>74.1381110805501</v>
                </pt>
                <pt idx="0">
                  <v>77.538304341911</v>
                </pt>
                <pt idx="0">
                  <v>75.7605266694286</v>
                </pt>
                <pt idx="0">
                  <v>83.1711759893732</v>
                </pt>
                <pt idx="0">
                  <v>73.2527951161647</v>
                </pt>
                <pt idx="0">
                  <v>67.9870656862956</v>
                </pt>
                <pt idx="0">
                  <v>73.1452875068879</v>
                </pt>
                <pt idx="0">
                  <v>66.8541108886022</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Comp!$C$20:$T$20</f>
            </multiLvlStrRef>
          </cat>
          <val>
            <numRef>
              <f>Comp!$C$60:$T$60</f>
              <numCache>
                <formatCode>General</formatCode>
                <ptCount val="18"/>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13"/>
          <min val="62"/>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32.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1" i="0" u="none" strike="noStrike" baseline="0">
                <a:solidFill>
                  <a:sysClr val="windowText"/>
                </a:solidFill>
                <a:latin typeface="Arial"/>
              </a:defRPr>
            </a:pPr>
            <a:r>
              <a:rPr sz="1800" b="1" i="0" u="none" strike="noStrike" baseline="0">
                <a:latin typeface="Arial" charset="0"/>
              </a:rPr>
              <a:t>RevPAR Percent Change</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Comp!$B$67:$B$69</f>
            </multiLvlStrRef>
          </cat>
          <val>
            <numRef>
              <f>Comp!$X$50,Comp!$AB$50,Comp!$AF$50</f>
              <numCache>
                <formatCode>General</formatCode>
                <ptCount val="3"/>
                <pt idx="0">
                  <v>16.4837876024464</v>
                </pt>
                <pt idx="0">
                  <v>6.1490541320555</v>
                </pt>
                <pt idx="0">
                  <v>16.4837876024464</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Comp!$B$67:$B$69</f>
            </multiLvlStrRef>
          </cat>
          <val>
            <numRef>
              <f>Comp!$X$51,Comp!$AB$51,Comp!$AF$51</f>
              <numCache>
                <formatCode>General</formatCode>
                <ptCount val="3"/>
                <pt idx="0">
                  <v>36.0373418611826</v>
                </pt>
                <pt idx="0">
                  <v>22.2118234850809</v>
                </pt>
                <pt idx="0">
                  <v>36.0373418611826</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41"/>
          <min val="1"/>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34.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Occupancy</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Week'!$X$14:$AF$14</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Week'!$X$15:$AF$15</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88"/>
          <min val="57"/>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legend>
      <legendPos val="r"/>
      <legendEntry>
        <idx val="0"/>
        <txPr>
          <a:bodyPr/>
          <a:p>
            <a:pPr>
              <a:defRPr sz="1000" b="0" i="0" u="none" strike="noStrike" baseline="0">
                <a:solidFill>
                  <a:sysClr val="windowText"/>
                </a:solidFill>
                <a:latin typeface="Arial"/>
              </a:defRPr>
            </a:pPr>
          </a:p>
        </txPr>
      </legendEntry>
      <legendEntry>
        <idx val="1"/>
        <txPr>
          <a:bodyPr/>
          <a:p>
            <a:pPr>
              <a:defRPr sz="1000" b="0" i="0" u="none" strike="noStrike" baseline="0">
                <a:solidFill>
                  <a:sysClr val="windowText"/>
                </a:solidFill>
                <a:latin typeface="Arial"/>
              </a:defRPr>
            </a:pPr>
          </a:p>
        </txPr>
      </legendEntry>
      <overlay val="0"/>
      <spPr>
        <a:ln w="9525">
          <a:noFill/>
        </a:ln>
      </spPr>
      <txPr>
        <a:bodyPr/>
        <a:p>
          <a:pPr>
            <a:defRPr sz="1000" b="0" i="0" u="none" strike="noStrike" baseline="0">
              <a:solidFill>
                <a:sysClr val="windowText"/>
              </a:solidFill>
              <a:latin typeface="Arial"/>
            </a:defRPr>
          </a:pPr>
        </a:p>
      </txPr>
    </legend>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35.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400" b="1" i="0" u="none" strike="noStrike" baseline="0">
                <a:solidFill>
                  <a:sysClr val="windowText"/>
                </a:solidFill>
                <a:latin typeface="Arial"/>
              </a:defRPr>
            </a:pPr>
            <a:r>
              <a:rPr sz="1400" b="1" i="0" u="none" strike="noStrike" baseline="0">
                <a:latin typeface="Arial" charset="0"/>
              </a:rPr>
              <a:t>Current Month ADR</a:t>
            </a:r>
          </a:p>
        </rich>
      </tx>
      <overlay val="0"/>
    </title>
    <plotArea>
      <barChart>
        <barDir val="col"/>
        <grouping val="clustered"/>
        <ser>
          <idx val="0"/>
          <order val="0"/>
          <tx>
            <v>My Property</v>
          </tx>
          <spPr>
            <a:solidFill>
              <a:srgbClr val="00BFB3"/>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Week'!$X$16:$AF$16</f>
              <numCache>
                <formatCode>General</formatCode>
                <ptCount val="9"/>
                <pt idx="0">
                  <v>0</v>
                </pt>
                <pt idx="0">
                  <v>0</v>
                </pt>
                <pt idx="0">
                  <v>0</v>
                </pt>
                <pt idx="0">
                  <v>0</v>
                </pt>
                <pt idx="0">
                  <v>0</v>
                </pt>
                <pt idx="0">
                  <v>0</v>
                </pt>
                <pt idx="0">
                  <v>0</v>
                </pt>
                <pt idx="0">
                  <v>0</v>
                </pt>
                <pt idx="0">
                  <v>0</v>
                </pt>
              </numCache>
            </numRef>
          </val>
        </ser>
        <ser>
          <idx val="1"/>
          <order val="1"/>
          <tx>
            <v>Competitive Set</v>
          </tx>
          <spPr>
            <a:solidFill>
              <a:srgbClr val="FEDB00"/>
            </a:solidFill>
            <a:ln w="28575">
              <a:noFill/>
            </a:ln>
          </spPr>
          <invertIfNegative val="0"/>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'Day of Week'!$X$13:$AF$13</f>
            </multiLvlStrRef>
          </cat>
          <val>
            <numRef>
              <f>'Day of Week'!$X$17:$AF$17</f>
              <numCache>
                <formatCode>General</formatCode>
                <ptCount val="9"/>
                <pt idx="0">
                  <v>0</v>
                </pt>
                <pt idx="0">
                  <v>0</v>
                </pt>
                <pt idx="0">
                  <v>0</v>
                </pt>
                <pt idx="0">
                  <v>0</v>
                </pt>
                <pt idx="0">
                  <v>0</v>
                </pt>
                <pt idx="0">
                  <v>0</v>
                </pt>
                <pt idx="0">
                  <v>0</v>
                </pt>
                <pt idx="0">
                  <v>0</v>
                </pt>
                <pt idx="0">
                  <v>0</v>
                </pt>
              </numCache>
            </numRef>
          </val>
        </ser>
        <overlap/>
        <axId val="1"/>
        <axId val="4"/>
      </barChart>
      <catAx>
        <axId val="1"/>
        <scaling>
          <orientation/>
        </scaling>
        <delete val="0"/>
        <axPos val="b"/>
        <majorTickMark val="none"/>
        <minorTickMark val="none"/>
        <tickLblPos val="low"/>
        <spPr>
          <a:ln w="9525">
            <a:solidFill>
              <a:srgbClr val="A0A0A0"/>
            </a:solidFill>
            <a:prstDash val="solid"/>
          </a:ln>
        </spPr>
        <txPr>
          <a:bodyPr/>
          <a:p>
            <a:pPr>
              <a:defRPr sz="1000" b="0" i="0" u="none" strike="noStrike" baseline="0">
                <a:solidFill>
                  <a:sysClr val="windowText"/>
                </a:solidFill>
                <a:latin typeface="Arial"/>
              </a:defRPr>
            </a:pPr>
          </a:p>
        </txPr>
        <crossAx val="4"/>
      </catAx>
      <valAx>
        <axId val="4"/>
        <scaling>
          <orientation/>
          <max val="171"/>
          <min val="90"/>
        </scaling>
        <delete val="0"/>
        <axPos val="l"/>
        <majorGridlines>
          <spPr>
            <a:ln w="9525">
              <a:solidFill>
                <a:srgbClr val="A0A0A0"/>
              </a:solidFill>
              <a:prstDash val="sysDash"/>
            </a:ln>
          </spPr>
        </majorGridlines>
        <majorTickMark val="out"/>
        <minorTickMark val="none"/>
        <spPr>
          <a:ln w="9525">
            <a:solidFill>
              <a:srgbClr val="A0A0A0"/>
            </a:solidFill>
            <a:prstDash val="solid"/>
          </a:ln>
        </spPr>
        <txPr>
          <a:bodyPr/>
          <a:p>
            <a:pPr>
              <a:defRPr sz="1300" b="0" i="0" u="none" strike="noStrike" baseline="0">
                <a:solidFill>
                  <a:sysClr val="windowText"/>
                </a:solidFill>
                <a:latin typeface="Arial"/>
              </a:defRPr>
            </a:pPr>
          </a:p>
        </txPr>
        <crossAx val="1"/>
      </valAx>
      <spPr>
        <a:solidFill>
          <a:srgbClr val="FFFFFF"/>
        </a:solidFill>
        <a:ln w="9525">
          <a:noFill/>
        </a:ln>
      </spPr>
    </plotArea>
  </chart>
  <spPr>
    <a:ln w="9525">
      <a:solidFill>
        <a:srgbClr val="FFFFFF"/>
      </a:solidFill>
      <a:prstDash val="solid"/>
    </a:ln>
  </spPr>
  <txPr>
    <a:bodyPr/>
    <a:p>
      <a:pPr>
        <a:defRPr sz="1000" b="0" i="0" u="none" strike="noStrike" baseline="0">
          <a:solidFill>
            <a:sysClr val="windowText"/>
          </a:solidFill>
          <a:latin typeface="+mn-lt"/>
        </a:defRPr>
      </a:pPr>
    </a:p>
  </txPr>
</chartSpace>
</file>

<file path=xl/charts/chart37.xml><?xml version="1.0" encoding="utf-8"?>
<chartSpace xmlns="http://schemas.openxmlformats.org/drawingml/2006/chart"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roundedCorners val="0"/>
  <chart>
    <title>
      <tx>
        <rich>
          <a:bodyPr/>
          <a:p>
            <a:pPr>
              <a:defRPr sz="1800" b="0" i="0" u="none" strike="noStrike" baseline="0">
                <a:solidFill>
                  <a:sysClr val="windowText"/>
                </a:solidFill>
                <a:latin typeface="Arial"/>
              </a:defRPr>
            </a:pPr>
            <a:r>
              <a:rPr sz="1800" b="0" i="0" u="none" strike="noStrike" baseline="0">
                <a:latin typeface="Arial" charset="0"/>
              </a:rPr>
              <a:t>Daily Indexes for the Month of December</a:t>
            </a:r>
          </a:p>
        </rich>
      </tx>
      <overlay val="0"/>
    </title>
    <plotArea>
      <lineChart>
        <grouping/>
        <ser>
          <idx val="0"/>
          <order val="0"/>
          <tx>
            <v>Occupancy Index (MPI)</v>
          </tx>
          <spPr>
            <a:ln w="38100">
              <a:solidFill>
                <a:srgbClr val="009CDE"/>
              </a:solidFill>
              <a:prstDash val="solid"/>
            </a:ln>
          </spPr>
          <marker>
            <symbol val="circle"/>
            <size val="6"/>
            <spPr>
              <a:solidFill>
                <a:srgbClr val="009CDE"/>
              </a:solidFill>
              <a:ln w="9525">
                <a:solidFill>
                  <a:srgbClr val="009CDE"/>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Month'!$C$25:$AG$25</f>
            </multiLvlStrRef>
          </cat>
          <val>
            <numRef>
              <f>'Daily by Month'!$C$28:$AG$28</f>
              <numCache>
                <formatCode>General</formatCode>
                <ptCount val="31"/>
                <pt idx="0">
                  <v>66.0853033559086</v>
                </pt>
                <pt idx="0">
                  <v>81.1800949182767</v>
                </pt>
                <pt idx="0">
                  <v>95.9759188846561</v>
                </pt>
                <pt idx="0">
                  <v>89.0707290894847</v>
                </pt>
                <pt idx="0">
                  <v>71.9245918808986</v>
                </pt>
                <pt idx="0">
                  <v>87.0925128606135</v>
                </pt>
                <pt idx="0">
                  <v>84.8412209381224</v>
                </pt>
                <pt idx="0">
                  <v>100.095057034193</v>
                </pt>
                <pt idx="0">
                  <v>110.764629509366</v>
                </pt>
                <pt idx="0">
                  <v>106.122834005806</v>
                </pt>
                <pt idx="0">
                  <v>119.055794710364</v>
                </pt>
                <pt idx="0">
                  <v>81.972490267036</v>
                </pt>
                <pt idx="0">
                  <v>77.1877305488037</v>
                </pt>
                <pt idx="0">
                  <v>85.2940335629677</v>
                </pt>
                <pt idx="0">
                  <v>92.1837638665484</v>
                </pt>
                <pt idx="0">
                  <v>100.195252286554</v>
                </pt>
                <pt idx="0">
                  <v>101.555478741772</v>
                </pt>
                <pt idx="0">
                  <v>85.6636520204881</v>
                </pt>
                <pt idx="0">
                  <v>80.7919234298922</v>
                </pt>
                <pt idx="0">
                  <v>87.4032654886721</v>
                </pt>
                <pt idx="0">
                  <v>84.2069527430413</v>
                </pt>
                <pt idx="0">
                  <v>83.6349809885463</v>
                </pt>
                <pt idx="0">
                  <v>67.6971400231512</v>
                </pt>
                <pt idx="0">
                  <v>71.3558666172761</v>
                </pt>
                <pt idx="0">
                  <v>72.3753123891861</v>
                </pt>
                <pt idx="0">
                  <v>76.9358085439209</v>
                </pt>
                <pt idx="0">
                  <v>75.1814725199097</v>
                </pt>
                <pt idx="0">
                  <v>86.4518711227191</v>
                </pt>
                <pt idx="0">
                  <v>84.8412209381224</v>
                </pt>
                <pt idx="0">
                  <v>87.886132901762</v>
                </pt>
                <pt idx="0">
                  <v>109.902111479642</v>
                </pt>
              </numCache>
            </numRef>
          </val>
          <smooth val="0"/>
        </ser>
        <ser>
          <idx val="1"/>
          <order val="1"/>
          <tx>
            <v>ADR Index (ARI)</v>
          </tx>
          <spPr>
            <a:ln w="38100">
              <a:solidFill>
                <a:srgbClr val="D22630"/>
              </a:solidFill>
              <a:prstDash val="solid"/>
            </a:ln>
          </spPr>
          <marker>
            <symbol val="diamond"/>
            <size val="6"/>
            <spPr>
              <a:solidFill>
                <a:srgbClr val="D22630"/>
              </a:solidFill>
              <a:ln w="9525">
                <a:solidFill>
                  <a:srgbClr val="D2263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Month'!$C$25:$AG$25</f>
            </multiLvlStrRef>
          </cat>
          <val>
            <numRef>
              <f>'Daily by Month'!$C$38:$AG$38</f>
              <numCache>
                <formatCode>General</formatCode>
                <ptCount val="31"/>
                <pt idx="0">
                  <v>73.7990861883236</v>
                </pt>
                <pt idx="0">
                  <v>65.1707383505659</v>
                </pt>
                <pt idx="0">
                  <v>67.5859823048069</v>
                </pt>
                <pt idx="0">
                  <v>77.5924470245987</v>
                </pt>
                <pt idx="0">
                  <v>70.1344908918149</v>
                </pt>
                <pt idx="0">
                  <v>66.4373594900261</v>
                </pt>
                <pt idx="0">
                  <v>67.0373615815785</v>
                </pt>
                <pt idx="0">
                  <v>73.367639867214</v>
                </pt>
                <pt idx="0">
                  <v>62.4992436860074</v>
                </pt>
                <pt idx="0">
                  <v>59.2436158738225</v>
                </pt>
                <pt idx="0">
                  <v>73.6534436707546</v>
                </pt>
                <pt idx="0">
                  <v>75.192394021395</v>
                </pt>
                <pt idx="0">
                  <v>74.7668736487455</v>
                </pt>
                <pt idx="0">
                  <v>77.2918366356434</v>
                </pt>
                <pt idx="0">
                  <v>86.7949366164011</v>
                </pt>
                <pt idx="0">
                  <v>84.0335545985697</v>
                </pt>
                <pt idx="0">
                  <v>80.6801085637198</v>
                </pt>
                <pt idx="0">
                  <v>80.4506356750567</v>
                </pt>
                <pt idx="0">
                  <v>82.5539969803946</v>
                </pt>
                <pt idx="0">
                  <v>77.8246096046769</v>
                </pt>
                <pt idx="0">
                  <v>67.5449030951351</v>
                </pt>
                <pt idx="0">
                  <v>83.2311847119356</v>
                </pt>
                <pt idx="0">
                  <v>83.6844443325368</v>
                </pt>
                <pt idx="0">
                  <v>93.9943101489691</v>
                </pt>
                <pt idx="0">
                  <v>88.0992515714029</v>
                </pt>
                <pt idx="0">
                  <v>88.8528757209767</v>
                </pt>
                <pt idx="0">
                  <v>86.4992344386356</v>
                </pt>
                <pt idx="0">
                  <v>85.3848913272344</v>
                </pt>
                <pt idx="0">
                  <v>81.2124440715622</v>
                </pt>
                <pt idx="0">
                  <v>75.0259835111138</v>
                </pt>
                <pt idx="0">
                  <v>84.8332630299569</v>
                </pt>
              </numCache>
            </numRef>
          </val>
          <smooth val="0"/>
        </ser>
        <ser>
          <idx val="2"/>
          <order val="2"/>
          <tx>
            <v>RevPAR Index (RGI)</v>
          </tx>
          <spPr>
            <a:ln w="38100">
              <a:solidFill>
                <a:srgbClr val="84BD00"/>
              </a:solidFill>
              <a:prstDash val="lgDash"/>
            </a:ln>
          </spPr>
          <marker>
            <symbol val="square"/>
            <size val="6"/>
            <spPr>
              <a:solidFill>
                <a:srgbClr val="84BD00"/>
              </a:solidFill>
              <a:ln w="9525">
                <a:solidFill>
                  <a:srgbClr val="84BD00"/>
                </a:solidFill>
                <a:prstDash val="solid"/>
              </a:ln>
            </spPr>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Month'!$C$25:$AG$25</f>
            </multiLvlStrRef>
          </cat>
          <val>
            <numRef>
              <f>'Daily by Month'!$C$48:$AG$48</f>
              <numCache>
                <formatCode>General</formatCode>
                <ptCount val="31"/>
                <pt idx="0">
                  <v>48.770349981432</v>
                </pt>
                <pt idx="0">
                  <v>52.9056672519485</v>
                </pt>
                <pt idx="0">
                  <v>64.8662675542743</v>
                </pt>
                <pt idx="0">
                  <v>69.112158283205</v>
                </pt>
                <pt idx="0">
                  <v>50.4439463416402</v>
                </pt>
                <pt idx="0">
                  <v>57.8619658581054</v>
                </pt>
                <pt idx="0">
                  <v>56.8753160504674</v>
                </pt>
                <pt idx="0">
                  <v>73.4373809697427</v>
                </pt>
                <pt idx="0">
                  <v>69.2270557149825</v>
                </pt>
                <pt idx="0">
                  <v>62.8710041327677</v>
                </pt>
                <pt idx="0">
                  <v>87.6886926937491</v>
                </pt>
                <pt idx="0">
                  <v>61.6370778707566</v>
                </pt>
                <pt idx="0">
                  <v>57.7108529717379</v>
                </pt>
                <pt idx="0">
                  <v>65.9253250814355</v>
                </pt>
                <pt idx="0">
                  <v>80.0108394185559</v>
                </pt>
                <pt idx="0">
                  <v>84.1976320353763</v>
                </pt>
                <pt idx="0">
                  <v>81.9350705012512</v>
                </pt>
                <pt idx="0">
                  <v>68.9169525929879</v>
                </pt>
                <pt idx="0">
                  <v>66.6969620287625</v>
                </pt>
                <pt idx="0">
                  <v>68.0212501483479</v>
                </pt>
                <pt idx="0">
                  <v>56.877504629669</v>
                </pt>
                <pt idx="0">
                  <v>69.6103855103894</v>
                </pt>
                <pt idx="0">
                  <v>56.6519754573977</v>
                </pt>
                <pt idx="0">
                  <v>67.0704545777825</v>
                </pt>
                <pt idx="0">
                  <v>63.7621085373201</v>
                </pt>
                <pt idx="0">
                  <v>68.3596783504493</v>
                </pt>
                <pt idx="0">
                  <v>65.0313981694033</v>
                </pt>
                <pt idx="0">
                  <v>73.8168362084528</v>
                </pt>
                <pt idx="0">
                  <v>68.901629103977</v>
                </pt>
                <pt idx="0">
                  <v>65.937435579396</v>
                </pt>
                <pt idx="0">
                  <v>93.2335473069983</v>
                </pt>
              </numCache>
            </numRef>
          </val>
          <smooth val="0"/>
        </ser>
        <ser>
          <idx val="3"/>
          <order val="3"/>
          <tx>
            <v>100 %</v>
          </tx>
          <spPr>
            <a:ln w="25400">
              <a:solidFill>
                <a:srgbClr val="000000"/>
              </a:solidFill>
              <a:prstDash val="lgDash"/>
            </a:ln>
          </spPr>
          <marker>
            <symbol val="none"/>
          </marker>
          <dLbls>
            <txPr>
              <a:bodyPr/>
              <a:p>
                <a:pPr>
                  <a:defRPr sz="1000" b="0" i="0" u="none" strike="noStrike" baseline="0">
                    <a:solidFill>
                      <a:sysClr val="windowText"/>
                    </a:solidFill>
                    <a:latin typeface="+mn-lt"/>
                  </a:defRPr>
                </a:pPr>
              </a:p>
            </txPr>
            <showLegendKey val="0"/>
            <showVal val="0"/>
            <showCatName val="0"/>
            <showSerName val="0"/>
            <showPercent val="0"/>
            <showBubbleSize val="0"/>
            <showLeaderLines val="0"/>
          </dLbls>
          <cat>
            <multiLvlStrRef>
              <f>'Daily by Month'!$C$25:$AG$25</f>
            </multiLvlStrRef>
          </cat>
          <val>
            <numRef>
              <f>'Daily by Month'!$C$60:$AG$60</f>
              <numCache>
                <formatCode>General</formatCode>
                <ptCount val="31"/>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pt idx="0">
                  <v>100</v>
                </pt>
              </numCache>
            </numRef>
          </val>
          <smooth val="0"/>
        </ser>
        <smooth val="0"/>
        <axId val="1"/>
        <axId val="4"/>
      </lineChart>
      <catAx>
        <axId val="1"/>
        <scaling>
          <orientation/>
        </scaling>
        <delete val="0"/>
        <axPos val="b"/>
        <numFmt formatCode="General" sourceLinked="0"/>
        <majorTickMark val="none"/>
        <minorTickMark val="none"/>
        <spPr>
          <a:ln w="9525">
            <a:solidFill>
              <a:srgbClr val="A0A0A0"/>
            </a:solidFill>
            <a:prstDash val="solid"/>
          </a:ln>
        </spPr>
        <txPr>
          <a:bodyPr/>
          <a:p>
            <a:pPr>
              <a:defRPr sz="1200" b="0" i="0" u="none" strike="noStrike" baseline="0">
                <a:solidFill>
                  <a:sysClr val="windowText"/>
                </a:solidFill>
                <a:latin typeface="Arial"/>
              </a:defRPr>
            </a:pPr>
          </a:p>
        </txPr>
        <crossAx val="4"/>
      </catAx>
      <valAx>
        <axId val="4"/>
        <scaling>
          <orientation/>
          <max val="124"/>
          <min val="44"/>
        </scaling>
        <delete val="0"/>
        <axPos val="l"/>
        <majorGridlines>
          <spPr>
            <a:ln w="9525">
              <a:solidFill>
                <a:srgbClr val="A0A0A0"/>
              </a:solidFill>
              <a:prstDash val="sysDash"/>
            </a:ln>
          </spPr>
        </majorGridlines>
        <numFmt formatCode="General" sourceLinked="0"/>
        <majorTickMark val="out"/>
        <minorTickMark val="none"/>
        <spPr>
          <a:ln w="9525">
            <a:solidFill>
              <a:srgbClr val="A0A0A0"/>
            </a:solidFill>
            <a:prstDash val="solid"/>
          </a:ln>
        </spPr>
        <txPr>
          <a:bodyPr/>
          <a:p>
            <a:pPr>
              <a:defRPr sz="1200" b="0" i="0" u="none" strike="noStrike" baseline="0">
                <a:solidFill>
                  <a:sysClr val="windowText"/>
                </a:solidFill>
                <a:latin typeface="Arial"/>
              </a:defRPr>
            </a:pPr>
          </a:p>
        </txPr>
        <crossAx val="1"/>
      </valAx>
      <spPr>
        <a:solidFill>
          <a:srgbClr val="FFFFFF"/>
        </a:solidFill>
        <a:ln w="9525">
          <a:noFill/>
        </a:ln>
      </spPr>
    </plotArea>
    <legend>
      <legendPos val="b"/>
      <legendEntry>
        <idx val="0"/>
        <txPr>
          <a:bodyPr/>
          <a:p>
            <a:pPr>
              <a:defRPr sz="1200" b="0" i="0" u="none" strike="noStrike" baseline="0">
                <a:solidFill>
                  <a:sysClr val="windowText"/>
                </a:solidFill>
                <a:latin typeface="Arial"/>
              </a:defRPr>
            </a:pPr>
          </a:p>
        </txPr>
      </legendEntry>
      <legendEntry>
        <idx val="1"/>
        <txPr>
          <a:bodyPr/>
          <a:p>
            <a:pPr>
              <a:defRPr sz="1200" b="0" i="0" u="none" strike="noStrike" baseline="0">
                <a:solidFill>
                  <a:sysClr val="windowText"/>
                </a:solidFill>
                <a:latin typeface="Arial"/>
              </a:defRPr>
            </a:pPr>
          </a:p>
        </txPr>
      </legendEntry>
      <legendEntry>
        <idx val="2"/>
        <txPr>
          <a:bodyPr/>
          <a:p>
            <a:pPr>
              <a:defRPr sz="1200" b="0" i="0" u="none" strike="noStrike" baseline="0">
                <a:solidFill>
                  <a:sysClr val="windowText"/>
                </a:solidFill>
                <a:latin typeface="Arial"/>
              </a:defRPr>
            </a:pPr>
          </a:p>
        </txPr>
      </legendEntry>
      <legendEntry>
        <idx val="3"/>
        <txPr>
          <a:bodyPr/>
          <a:p>
            <a:pPr>
              <a:defRPr sz="1200" b="0" i="0" u="none" strike="noStrike" baseline="0">
                <a:solidFill>
                  <a:sysClr val="windowText"/>
                </a:solidFill>
                <a:latin typeface="Arial"/>
              </a:defRPr>
            </a:pPr>
          </a:p>
        </txPr>
      </legendEntry>
      <overlay val="0"/>
      <spPr>
        <a:ln w="9525">
          <a:noFill/>
        </a:ln>
      </spPr>
      <txPr>
        <a:bodyPr/>
        <a:p>
          <a:pPr>
            <a:defRPr sz="1200" b="0" i="0" u="none" strike="noStrike" baseline="0">
              <a:solidFill>
                <a:sysClr val="windowText"/>
              </a:solidFill>
              <a:latin typeface="Arial"/>
            </a:defRPr>
          </a:pPr>
        </a:p>
      </txPr>
    </legend>
    <dispBlanksAs val="gap"/>
  </chart>
  <spPr>
    <a:ln w="9525">
      <a:solidFill>
        <a:srgbClr val="FFFFFF"/>
      </a:solidFill>
      <a:prstDash val="solid"/>
    </a:ln>
  </spPr>
  <txPr>
    <a:bodyPr/>
    <a:p>
      <a:pPr>
        <a:defRPr sz="1000" b="0" i="0" u="none" strike="noStrike" baseline="0">
          <a:solidFill>
            <a:sysClr val="windowText"/>
          </a:solidFill>
          <a:latin typeface="+mn-lt"/>
        </a:defRPr>
      </a:pPr>
    </a:p>
  </txPr>
</chartSpace>
</file>

<file path=xl/drawings/_rels/drawing1.xml.rels><?xml version="1.0" encoding="utf-8" standalone="yes" ?>
<Relationships xmlns="http://schemas.openxmlformats.org/package/2006/relationships">
<Relationship Id="rId1" Type="http://schemas.openxmlformats.org/officeDocument/2006/relationships/image" Target="/xl/media/image1.png" />
</Relationships>
</file>

<file path=xl/drawings/_rels/drawing2.xml.rels><?xml version="1.0" encoding="utf-8" standalone="yes" ?>
<Relationships xmlns="http://schemas.openxmlformats.org/package/2006/relationships">
<Relationship Id="rId1" Type="http://schemas.openxmlformats.org/officeDocument/2006/relationships/image" Target="/xl/media/image2.jpeg" />
</Relationships>
</file>

<file path=xl/drawings/_rels/drawing30.xml.rels><?xml version="1.0" encoding="utf-8" standalone="yes" ?>
<Relationships xmlns="http://schemas.openxmlformats.org/package/2006/relationships">
<Relationship Id="rId35" Type="http://schemas.openxmlformats.org/officeDocument/2006/relationships/chart" Target="/xl/charts/chart31.xml" />
<Relationship Id="rId36" Type="http://schemas.openxmlformats.org/officeDocument/2006/relationships/chart" Target="/xl/charts/chart32.xml" />
</Relationships>
</file>

<file path=xl/drawings/_rels/drawing33.xml.rels><?xml version="1.0" encoding="utf-8" standalone="yes" ?>
<Relationships xmlns="http://schemas.openxmlformats.org/package/2006/relationships">
<Relationship Id="rId38" Type="http://schemas.openxmlformats.org/officeDocument/2006/relationships/chart" Target="/xl/charts/chart34.xml" />
<Relationship Id="rId39" Type="http://schemas.openxmlformats.org/officeDocument/2006/relationships/chart" Target="/xl/charts/chart35.xml" />
</Relationships>
</file>

<file path=xl/drawings/_rels/drawing36.xml.rels><?xml version="1.0" encoding="utf-8" standalone="yes" ?>
<Relationships xmlns="http://schemas.openxmlformats.org/package/2006/relationships">
<Relationship Id="rId41" Type="http://schemas.openxmlformats.org/officeDocument/2006/relationships/chart" Target="/xl/charts/chart37.xml" />
</Relationships>
</file>

<file path=xl/drawings/drawing1.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editAs="oneCell">
    <xdr:from>
      <xdr:col>6</xdr:col>
      <xdr:colOff>0</xdr:colOff>
      <xdr:row>1</xdr:row>
      <xdr:rowOff>0</xdr:rowOff>
    </xdr:from>
    <xdr:to>
      <xdr:col>7</xdr:col>
      <xdr:colOff>0</xdr:colOff>
      <xdr:row>5</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bwMode="auto">
        <a:xfrm>
          <a:off x="9420225" y="581025"/>
          <a:ext cx="1038225" cy="1038225"/>
        </a:xfrm>
        <a:prstGeom prst="rect">
          <a:avLst/>
        </a:prstGeom>
        <a:noFill/>
        <a:extLst>
          <a:ext uri="{909E8E84-426E-40DD-AFC4-6F175D3DCCD1}">
            <a14:hiddenFill xmlns:a14="http://schemas.microsoft.com/office/drawing/2010/main">
              <a:solidFill xmlns:a="http://schemas.openxmlformats.org/drawingml/2006/main">
                <a:srgbClr val="FFFFFF"/>
              </a:solidFill>
            </a14:hiddenFill>
          </a:ext>
        </a:extLst>
      </xdr:spPr>
    </xdr:pic>
    <xdr:clientData/>
  </xdr:twoCellAnchor>
</xdr:wsDr>
</file>

<file path=xl/drawings/drawing2.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editAs="oneCell">
    <xdr:from>
      <xdr:col>0</xdr:col>
      <xdr:colOff>0</xdr:colOff>
      <xdr:row>0</xdr:row>
      <xdr:rowOff>19050</xdr:rowOff>
    </xdr:from>
    <xdr:to>
      <xdr:col>5</xdr:col>
      <xdr:colOff>1895475</xdr:colOff>
      <xdr:row>1</xdr:row>
      <xdr:rowOff>838200</xdr:rowOff>
    </xdr:to>
    <xdr:pic>
      <xdr:nvPicPr>
        <xdr:cNvPr id="7185" name="Picture 1">
          <a:extLst>
            <a:ext uri="{FF2B5EF4-FFF2-40B4-BE49-F238E27FC236}">
              <a16:creationId xmlns:a16="http://schemas.microsoft.com/office/drawing/2014/main" id="{00000000-0008-0000-1900-0000111C0000}"/>
            </a:ext>
          </a:extLst>
        </xdr:cNvPr>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bwMode="auto">
        <a:xfrm>
          <a:off x="0" y="19050"/>
          <a:ext cx="6057900" cy="1009650"/>
        </a:xfrm>
        <a:prstGeom prst="rect">
          <a:avLst/>
        </a:prstGeom>
        <a:noFill/>
        <a:ln>
          <a:noFill/>
        </a:ln>
        <a:extLst>
          <a:ext uri="{909E8E84-426E-40DD-AFC4-6F175D3DCCD1}">
            <a14:hiddenFill xmlns:a14="http://schemas.microsoft.com/office/drawing/2010/main">
              <a:solidFill xmlns:a="http://schemas.openxmlformats.org/drawingml/2006/main">
                <a:srgbClr val="FFFFFF"/>
              </a:solidFill>
            </a14:hiddenFill>
          </a:ext>
          <a:ext uri="{91240B29-F687-4F45-9708-019B960494DF}">
            <a14:hiddenLine xmlns:a14="http://schemas.microsoft.com/office/drawing/2010/main" w="9525">
              <a:solidFill xmlns:a="http://schemas.openxmlformats.org/drawingml/2006/main">
                <a:srgbClr val="000000"/>
              </a:solidFill>
              <a:miter xmlns:a="http://schemas.openxmlformats.org/drawingml/2006/main" lim="800000"/>
              <a:headEnd xmlns:a="http://schemas.openxmlformats.org/drawingml/2006/main"/>
              <a:tailEnd xmlns:a="http://schemas.openxmlformats.org/drawingml/2006/main"/>
            </a14:hiddenLine>
          </a:ext>
        </a:extLst>
      </xdr:spPr>
    </xdr:pic>
    <xdr:clientData/>
  </xdr:twoCellAnchor>
</xdr:wsDr>
</file>

<file path=xl/drawings/drawing30.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0</xdr:col>
      <xdr:colOff>37109</xdr:colOff>
      <xdr:row>5</xdr:row>
      <xdr:rowOff>31686</xdr:rowOff>
    </xdr:from>
    <xdr:to>
      <xdr:col>19</xdr:col>
      <xdr:colOff>338988</xdr:colOff>
      <xdr:row>16</xdr:row>
      <xdr:rowOff>102171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35"/>
        </a:graphicData>
      </a:graphic>
    </xdr:graphicFrame>
    <xdr:clientData/>
  </xdr:twoCellAnchor>
  <xdr:oneCellAnchor>
    <xdr:from>
      <xdr:col>20</xdr:col>
      <xdr:colOff>0</xdr:colOff>
      <xdr:row>4</xdr:row>
      <xdr:rowOff>0</xdr:rowOff>
    </xdr:from>
    <xdr:ext cx="6604000" cy="3810000"/>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36"/>
        </a:graphicData>
      </a:graphic>
    </xdr:graphicFrame>
    <xdr:clientData/>
  </xdr:oneCellAnchor>
</xdr:wsDr>
</file>

<file path=xl/drawings/drawing33.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52375</xdr:colOff>
      <xdr:row>4</xdr:row>
      <xdr:rowOff>76581</xdr:rowOff>
    </xdr:from>
    <xdr:to>
      <xdr:col>11</xdr:col>
      <xdr:colOff>19990</xdr:colOff>
      <xdr:row>13</xdr:row>
      <xdr:rowOff>128651</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38"/>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xdr:nvGraphicFramePr>
        <xdr:cNvPr id="0" name="Chart 2"/>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39"/>
        </a:graphicData>
      </a:graphic>
    </xdr:graphicFrame>
    <xdr:clientData/>
  </xdr:twoCellAnchor>
</xdr:wsDr>
</file>

<file path=xl/drawings/drawing36.xml><?xml version="1.0" encoding="utf-8"?>
<xdr:wsDr xmlns:xdr="http://schemas.openxmlformats.org/drawingml/2006/spreadsheetDrawing" xmlns:r="http://schemas.openxmlformats.org/officeDocument/2006/relationships" xmlns:s="http://schemas.openxmlformats.org/officeDocument/2006/sharedTypes" xmlns:vt="http://schemas.openxmlformats.org/officeDocument/2006/docPropsVTypes" xmlns:a="http://schemas.openxmlformats.org/drawingml/2006/main" xmlns:cdr="http://schemas.openxmlformats.org/drawingml/2006/chartDrawing">
  <xdr:twoCellAnchor>
    <xdr:from>
      <xdr:col>1</xdr:col>
      <xdr:colOff>0</xdr:colOff>
      <xdr:row>4</xdr:row>
      <xdr:rowOff>0</xdr:rowOff>
    </xdr:from>
    <xdr:to>
      <xdr:col>33</xdr:col>
      <xdr:colOff>130175</xdr:colOff>
      <xdr:row>20</xdr:row>
      <xdr:rowOff>377825</xdr:rowOff>
    </xdr:to>
    <xdr:graphicFrame>
      <xdr:nvGraphicFramePr>
        <xdr:cNvPr id="0" name="Chart 1"/>
        <xdr:cNvGraphicFramePr/>
      </xdr:nvGraphicFramePr>
      <xdr:xfrm>
        <a:off x="0" y="0"/>
        <a:ext cx="0" cy="0"/>
      </xdr:xfrm>
      <a:graphic>
        <a:graphicData uri="http://schemas.openxmlformats.org/drawingml/2006/chart">
          <chart xmlns:r="http://schemas.openxmlformats.org/officeDocument/2006/relationships" xmlns="http://schemas.openxmlformats.org/drawingml/2006/chart" r:id="rId41"/>
        </a:graphicData>
      </a:graphic>
    </xdr:graphicFrame>
    <xdr:clientData/>
  </xdr:twoCellAnchor>
</xdr:wsDr>
</file>

<file path=xl/theme/theme1.xml><?xml version="1.0" encoding="utf-8"?>
<a:theme xmlns:a="http://schemas.openxmlformats.org/drawing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cdr="http://schemas.openxmlformats.org/drawingml/2006/chartDrawing"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xml version="1.0" encoding="utf-8" standalone="yes" ?>
<Relationships xmlns="http://schemas.openxmlformats.org/package/2006/relationships">
<Relationship Id="rId1" Type="http://schemas.openxmlformats.org/officeDocument/2006/relationships/printerSettings" Target="../printerSettings/printerSettings2.bin" />
</Relationships>
</file>

<file path=xl/worksheets/_rels/sheet3.xml.rels><?xml version="1.0" encoding="utf-8" standalone="yes" ?>
<Relationships xmlns="http://schemas.openxmlformats.org/package/2006/relationships">
<Relationship Id="rId1" Type="http://schemas.openxmlformats.org/officeDocument/2006/relationships/printerSettings" Target="../printerSettings/printerSettings3.bin" />
</Relationships>
</file>

<file path=xl/worksheets/_rels/sheet7.xml.rels><?xml version="1.0" encoding="utf-8" standalone="yes" ?>
<Relationships xmlns="http://schemas.openxmlformats.org/package/2006/relationships">
<Relationship Id="rId1" Type="http://schemas.openxmlformats.org/officeDocument/2006/relationships/printerSettings" Target="../printerSettings/printerSettings7.bin" />
<Relationship Id="rId37" Type="http://schemas.openxmlformats.org/officeDocument/2006/relationships/drawing" Target="../drawings/drawing33.xml" />
</Relationships>
</file>

<file path=xl/worksheets/_rels/sheet9.xml.rels><?xml version="1.0" encoding="utf-8" standalone="yes" ?>
<Relationships xmlns="http://schemas.openxmlformats.org/package/2006/relationships">
<Relationship Id="rId1" Type="http://schemas.openxmlformats.org/officeDocument/2006/relationships/printerSettings" Target="../printerSettings/printerSettings9.bin" />
<Relationship Id="rId40" Type="http://schemas.openxmlformats.org/officeDocument/2006/relationships/drawing" Target="../drawings/drawing36.xml" />
</Relationships>
</file>

<file path=xl/worksheets/_rels/sheet23.xml.rels><?xml version="1.0" encoding="utf-8" standalone="yes" ?>
<Relationships xmlns="http://schemas.openxmlformats.org/package/2006/relationships">
<Relationship Id="rId1" Type="http://schemas.openxmlformats.org/officeDocument/2006/relationships/printerSettings" Target="../printerSettings/printerSettings23.bin" />
</Relationships>
</file>

<file path=xl/worksheets/_rels/sheet26.xml.rels><?xml version="1.0" encoding="utf-8" standalone="yes" ?>
<Relationships xmlns="http://schemas.openxmlformats.org/package/2006/relationships">
<Relationship Id="rId7" Type="http://schemas.openxmlformats.org/officeDocument/2006/relationships/drawing" Target="../drawings/drawing2.xml" />
<Relationship Id="rId6" Type="http://schemas.openxmlformats.org/officeDocument/2006/relationships/printerSettings" Target="../printerSettings/printerSettings26.bin" />
<Relationship Id="rId42" Type="http://schemas.openxmlformats.org/officeDocument/2006/relationships/hyperlink" Target="http://www.str.com/data-insights/resources/glossary" TargetMode="External" />
<Relationship Id="rId43" Type="http://schemas.openxmlformats.org/officeDocument/2006/relationships/hyperlink" Target="http://www.hotelnewsnow.com/" TargetMode="External" />
<Relationship Id="rId44" Type="http://schemas.openxmlformats.org/officeDocument/2006/relationships/hyperlink" Target="http://www.hoteldataconference.com/" TargetMode="External" />
<Relationship Id="rId45" Type="http://schemas.openxmlformats.org/officeDocument/2006/relationships/hyperlink" Target="http://www.str.com/data-insights/resources/FAQ" TargetMode="External" />
<Relationship Id="rId46" Type="http://schemas.openxmlformats.org/officeDocument/2006/relationships/hyperlink" Target="https://str.com/contact" TargetMode="External" />
</Relationships>
</file>

<file path=xl/worksheets/_rels/sheet28.xml.rels><?xml version="1.0" encoding="utf-8" standalone="yes" ?>
<Relationships xmlns="http://schemas.openxmlformats.org/package/2006/relationships">
<Relationship Id="rId1" Type="http://schemas.openxmlformats.org/officeDocument/2006/relationships/printerSettings" Target="../printerSettings/printerSettings29.bin" />
<Relationship Id="rId31" Type="http://schemas.openxmlformats.org/officeDocument/2006/relationships/drawing" Target="../drawings/drawing3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1">
    <pageSetUpPr fitToPage="1"/>
  </sheetPr>
  <dimension ref="A1:AA153"/>
  <sheetViews>
    <sheetView showGridLines="0" tabSelected="1" zoomScaleNormal="100" workbookViewId="0"/>
  </sheetViews>
  <sheetFormatPr defaultRowHeight="12.75"/>
  <cols>
    <col min="1" max="1" width="13.42578125" style="4" customWidth="1"/>
    <col min="2" max="2" width="57.5703125" style="4" customWidth="1"/>
    <col min="3" max="3" width="5.42578125" style="4" customWidth="1"/>
    <col min="4" max="4" width="1.85546875" style="234" customWidth="1"/>
    <col min="5" max="5" width="57.5703125" style="4" customWidth="1"/>
    <col min="6" max="6" width="5.42578125" style="4" customWidth="1"/>
    <col min="7" max="7" width="15.5703125" style="4" customWidth="1"/>
    <col min="8" max="8" width="4.140625" style="4" customWidth="1"/>
    <col min="9" max="13" width="7.140625" style="235" customWidth="1"/>
    <col min="14" max="14" width="1.42578125" style="235" customWidth="1"/>
    <col min="15" max="15" width="7.42578125" style="235" customWidth="1"/>
    <col min="16" max="27" width="9.140625" style="235" customWidth="1"/>
    <col min="28" max="16384" width="9.140625" style="4" customWidth="1"/>
  </cols>
  <sheetData>
    <row r="1" ht="45.75" customHeight="1">
      <c r="A1" s="594"/>
      <c r="B1" s="595"/>
      <c r="C1" s="595"/>
      <c r="D1" s="596"/>
      <c r="E1" s="595"/>
      <c r="F1" s="595"/>
      <c r="G1" s="595"/>
      <c r="H1" s="597"/>
      <c r="O1" s="235"/>
    </row>
    <row r="2" ht="24.75" customHeight="1">
      <c r="A2" s="595"/>
      <c r="B2" s="637" t="s">
        <v>141</v>
      </c>
      <c r="C2" s="605"/>
      <c r="D2" s="604"/>
      <c r="E2" s="604"/>
      <c r="F2" s="605"/>
      <c r="G2" s="598"/>
      <c r="H2" s="599"/>
    </row>
    <row r="3" ht="25.5" customHeight="1">
      <c r="A3" s="595"/>
      <c r="B3" s="638" t="s">
        <v>140</v>
      </c>
      <c r="C3" s="607"/>
      <c r="D3" s="606"/>
      <c r="E3" s="606"/>
      <c r="F3" s="607"/>
      <c r="G3" s="598"/>
      <c r="H3" s="599"/>
    </row>
    <row r="4" ht="15" customHeight="1">
      <c r="A4" s="595"/>
      <c r="B4" s="695" t="s">
        <v>142</v>
      </c>
      <c r="C4" s="695"/>
      <c r="D4" s="695"/>
      <c r="E4" s="695"/>
      <c r="F4" s="608"/>
      <c r="G4" s="598"/>
      <c r="H4" s="599"/>
    </row>
    <row r="5" ht="15" customHeight="1">
      <c r="A5" s="595"/>
      <c r="B5" s="695" t="s">
        <v>143</v>
      </c>
      <c r="C5" s="695"/>
      <c r="D5" s="695"/>
      <c r="E5" s="695"/>
      <c r="F5" s="608"/>
      <c r="G5" s="598"/>
      <c r="H5" s="599"/>
    </row>
    <row r="6" ht="15" customHeight="1">
      <c r="A6" s="595"/>
      <c r="B6" s="609"/>
      <c r="C6" s="610"/>
      <c r="D6" s="609"/>
      <c r="E6" s="609"/>
      <c r="F6" s="610"/>
      <c r="G6" s="598"/>
      <c r="H6" s="599"/>
    </row>
    <row r="7" ht="15.75" customHeight="1">
      <c r="A7" s="595"/>
      <c r="B7" s="639" t="s">
        <v>108</v>
      </c>
      <c r="C7" s="605">
        <v>1</v>
      </c>
      <c r="D7" s="639"/>
      <c r="E7" s="639"/>
      <c r="F7" s="605"/>
      <c r="G7" s="598"/>
      <c r="H7" s="599"/>
    </row>
    <row r="8" ht="15.75" customHeight="1">
      <c r="A8" s="595"/>
      <c r="B8" s="639" t="str">
        <f>HYPERLINK("#'Glance'!A1", "Monthly Performance at a Glance")</f>
      </c>
      <c r="C8" s="605" t="str">
        <f>HYPERLINK("#'Glance'!A1", "2")</f>
      </c>
      <c r="D8" s="639"/>
      <c r="E8" s="639"/>
      <c r="F8" s="605"/>
      <c r="G8" s="598"/>
      <c r="H8" s="599"/>
    </row>
    <row r="9" ht="15.75" customHeight="1">
      <c r="A9" s="595"/>
      <c r="B9" s="639" t="str">
        <f>HYPERLINK("#'Summary'!A1", "STAR Summary")</f>
      </c>
      <c r="C9" s="605" t="str">
        <f>HYPERLINK("#'Summary'!A1", "3")</f>
      </c>
      <c r="D9" s="639"/>
      <c r="E9" s="639"/>
      <c r="F9" s="605"/>
      <c r="G9" s="595"/>
      <c r="H9" s="595"/>
    </row>
    <row r="10" ht="15.75" customHeight="1">
      <c r="A10" s="595"/>
      <c r="B10" s="639" t="str">
        <f>HYPERLINK("#'Comp'!A1", "Competitive Set Report")</f>
      </c>
      <c r="C10" s="605" t="str">
        <f>HYPERLINK("#'Comp'!A1", "4")</f>
      </c>
      <c r="D10" s="639"/>
      <c r="E10" s="639"/>
      <c r="F10" s="605"/>
      <c r="G10" s="595"/>
      <c r="H10" s="595"/>
    </row>
    <row r="11" ht="15.75" customHeight="1">
      <c r="A11" s="600"/>
      <c r="B11" s="639" t="str">
        <f>HYPERLINK("#'Response'!A1", "Response Report")</f>
      </c>
      <c r="C11" s="605" t="str">
        <f>HYPERLINK("#'Response'!A1", "5")</f>
      </c>
      <c r="D11" s="639"/>
      <c r="E11" s="639"/>
      <c r="F11" s="605"/>
      <c r="G11" s="595"/>
      <c r="H11" s="595"/>
    </row>
    <row r="12" ht="15.75" customHeight="1">
      <c r="A12" s="595"/>
      <c r="B12" s="639" t="str">
        <f>HYPERLINK("#'Day of Week'!A1", "Day of Week &amp; Weekday/Weekend")</f>
      </c>
      <c r="C12" s="605" t="str">
        <f>HYPERLINK("#'Day of Week'!A1", "6")</f>
      </c>
      <c r="D12" s="639"/>
      <c r="E12" s="639"/>
      <c r="F12" s="605"/>
      <c r="G12" s="595"/>
      <c r="H12" s="595"/>
    </row>
    <row r="13" ht="15.75" customHeight="1">
      <c r="A13" s="595"/>
      <c r="B13" s="639" t="str">
        <f>HYPERLINK("#'Daily by Month'!A1", "Daily Data for the Month")</f>
      </c>
      <c r="C13" s="605" t="str">
        <f>HYPERLINK("#'Daily by Month'!A1", "7")</f>
      </c>
      <c r="D13" s="639"/>
      <c r="E13" s="639"/>
      <c r="F13" s="605"/>
      <c r="G13" s="595"/>
      <c r="H13" s="595"/>
    </row>
    <row r="14" ht="15.75" customHeight="1">
      <c r="A14" s="595"/>
      <c r="B14" s="639" t="str">
        <f>HYPERLINK("#'Help'!A1", "Help")</f>
      </c>
      <c r="C14" s="605" t="str">
        <f>HYPERLINK("#'Help'!A1", "8")</f>
      </c>
      <c r="D14" s="639"/>
      <c r="E14" s="639"/>
      <c r="F14" s="605"/>
      <c r="G14" s="595"/>
      <c r="H14" s="595"/>
    </row>
    <row r="15" ht="15.75" customHeight="1">
      <c r="A15" s="595"/>
      <c r="B15" s="639"/>
      <c r="C15" s="605"/>
      <c r="D15" s="639"/>
      <c r="E15" s="639"/>
      <c r="F15" s="605"/>
      <c r="G15" s="595"/>
      <c r="H15" s="595"/>
    </row>
    <row r="16" ht="15.75" customHeight="1">
      <c r="A16" s="595"/>
      <c r="B16" s="639"/>
      <c r="C16" s="605"/>
      <c r="D16" s="639"/>
      <c r="E16" s="639"/>
      <c r="F16" s="605"/>
      <c r="G16" s="595"/>
      <c r="H16" s="595"/>
    </row>
    <row r="17" ht="15.75" customHeight="1">
      <c r="A17" s="595"/>
      <c r="B17" s="639"/>
      <c r="C17" s="605"/>
      <c r="D17" s="639"/>
      <c r="E17" s="639"/>
      <c r="F17" s="605"/>
      <c r="G17" s="595"/>
      <c r="H17" s="595"/>
    </row>
    <row r="18" ht="15.75" customHeight="1">
      <c r="A18" s="595"/>
      <c r="B18" s="639"/>
      <c r="C18" s="605"/>
      <c r="D18" s="639"/>
      <c r="E18" s="639"/>
      <c r="F18" s="605"/>
      <c r="G18" s="595"/>
      <c r="H18" s="595"/>
    </row>
    <row r="19" ht="15.75" customHeight="1">
      <c r="A19" s="595"/>
      <c r="B19" s="639"/>
      <c r="C19" s="605"/>
      <c r="D19" s="639"/>
      <c r="E19" s="639"/>
      <c r="F19" s="605"/>
      <c r="G19" s="595"/>
      <c r="H19" s="595"/>
    </row>
    <row r="20" ht="15.75" customHeight="1">
      <c r="A20" s="595"/>
      <c r="B20" s="639"/>
      <c r="C20" s="605"/>
      <c r="D20" s="639"/>
      <c r="E20" s="639"/>
      <c r="F20" s="605"/>
      <c r="G20" s="595"/>
      <c r="H20" s="595"/>
    </row>
    <row r="21" ht="15.75" customHeight="1">
      <c r="A21" s="595"/>
      <c r="B21" s="639"/>
      <c r="C21" s="605"/>
      <c r="D21" s="639"/>
      <c r="E21" s="639"/>
      <c r="F21" s="605"/>
      <c r="G21" s="595"/>
      <c r="H21" s="595"/>
    </row>
    <row r="22" ht="15.75" customHeight="1">
      <c r="A22" s="595"/>
      <c r="B22" s="639"/>
      <c r="C22" s="605"/>
      <c r="D22" s="639"/>
      <c r="E22" s="639"/>
      <c r="F22" s="605"/>
      <c r="G22" s="595"/>
      <c r="H22" s="595"/>
    </row>
    <row r="23" ht="15.75" customHeight="1">
      <c r="A23" s="595"/>
      <c r="B23" s="639"/>
      <c r="C23" s="605"/>
      <c r="D23" s="639"/>
      <c r="E23" s="639"/>
      <c r="F23" s="605"/>
      <c r="G23" s="595"/>
      <c r="H23" s="595"/>
    </row>
    <row r="24" ht="15.75" customHeight="1">
      <c r="A24" s="595"/>
      <c r="B24" s="639"/>
      <c r="C24" s="605"/>
      <c r="D24" s="639"/>
      <c r="E24" s="639"/>
      <c r="F24" s="605"/>
      <c r="G24" s="595"/>
      <c r="H24" s="595"/>
    </row>
    <row r="25" ht="15.75" customHeight="1">
      <c r="A25" s="595"/>
      <c r="B25" s="639"/>
      <c r="C25" s="605"/>
      <c r="D25" s="639"/>
      <c r="E25" s="639"/>
      <c r="F25" s="605"/>
      <c r="G25" s="595"/>
      <c r="H25" s="595"/>
    </row>
    <row r="26" ht="15.75" customHeight="1">
      <c r="A26" s="595"/>
      <c r="B26" s="639"/>
      <c r="C26" s="605"/>
      <c r="D26" s="639"/>
      <c r="E26" s="639"/>
      <c r="F26" s="605"/>
      <c r="G26" s="595"/>
      <c r="H26" s="595"/>
    </row>
    <row r="27" ht="15.75" customHeight="1">
      <c r="A27" s="595"/>
      <c r="B27" s="639"/>
      <c r="C27" s="605"/>
      <c r="D27" s="639"/>
      <c r="E27" s="639"/>
      <c r="F27" s="605"/>
      <c r="G27" s="595"/>
      <c r="H27" s="595"/>
    </row>
    <row r="28" ht="15.75" customHeight="1">
      <c r="A28" s="595"/>
      <c r="B28" s="639"/>
      <c r="C28" s="605"/>
      <c r="D28" s="639"/>
      <c r="E28" s="639"/>
      <c r="F28" s="605"/>
      <c r="G28" s="595"/>
      <c r="H28" s="595"/>
    </row>
    <row r="29" ht="15.75" customHeight="1">
      <c r="A29" s="595"/>
      <c r="B29" s="639"/>
      <c r="C29" s="605"/>
      <c r="D29" s="639"/>
      <c r="E29" s="639"/>
      <c r="F29" s="605"/>
      <c r="G29" s="595"/>
      <c r="H29" s="595"/>
    </row>
    <row r="30" ht="0" hidden="1" customHeight="1">
      <c r="A30" s="595"/>
      <c r="B30" s="639"/>
      <c r="C30" s="605"/>
      <c r="D30" s="639"/>
      <c r="E30" s="639"/>
      <c r="F30" s="605"/>
      <c r="G30" s="595"/>
      <c r="H30" s="595"/>
    </row>
    <row r="31" ht="0" hidden="1" customHeight="1">
      <c r="A31" s="595"/>
      <c r="B31" s="639"/>
      <c r="C31" s="605"/>
      <c r="D31" s="639"/>
      <c r="E31" s="639"/>
      <c r="F31" s="605"/>
      <c r="G31" s="595"/>
      <c r="H31" s="595"/>
    </row>
    <row r="32" ht="0" hidden="1" customHeight="1">
      <c r="A32" s="595"/>
      <c r="B32" s="639"/>
      <c r="C32" s="605"/>
      <c r="D32" s="639"/>
      <c r="E32" s="639"/>
      <c r="F32" s="605"/>
      <c r="G32" s="595"/>
      <c r="H32" s="595"/>
    </row>
    <row r="33" ht="0" hidden="1" customHeight="1">
      <c r="A33" s="595"/>
      <c r="B33" s="639"/>
      <c r="C33" s="605"/>
      <c r="D33" s="639"/>
      <c r="E33" s="639"/>
      <c r="F33" s="605"/>
      <c r="G33" s="595"/>
      <c r="H33" s="595"/>
    </row>
    <row r="34" ht="0" hidden="1" customHeight="1">
      <c r="A34" s="595"/>
      <c r="B34" s="639"/>
      <c r="C34" s="605"/>
      <c r="D34" s="639"/>
      <c r="E34" s="639"/>
      <c r="F34" s="605"/>
      <c r="G34" s="595"/>
      <c r="H34" s="595"/>
    </row>
    <row r="35" ht="0" hidden="1" customHeight="1">
      <c r="A35" s="595"/>
      <c r="B35" s="639"/>
      <c r="C35" s="605"/>
      <c r="D35" s="639"/>
      <c r="E35" s="639"/>
      <c r="F35" s="605"/>
      <c r="G35" s="595"/>
      <c r="H35" s="595"/>
    </row>
    <row r="36" ht="0" hidden="1" customHeight="1">
      <c r="A36" s="595"/>
      <c r="B36" s="639"/>
      <c r="C36" s="605"/>
      <c r="D36" s="639"/>
      <c r="E36" s="639"/>
      <c r="F36" s="605"/>
      <c r="G36" s="595"/>
      <c r="H36" s="595"/>
    </row>
    <row r="37" ht="0" hidden="1" customHeight="1">
      <c r="A37" s="595"/>
      <c r="B37" s="639"/>
      <c r="C37" s="605"/>
      <c r="D37" s="639"/>
      <c r="E37" s="639"/>
      <c r="F37" s="605"/>
      <c r="G37" s="595"/>
      <c r="H37" s="595"/>
    </row>
    <row r="38" ht="0" hidden="1" customHeight="1">
      <c r="A38" s="595"/>
      <c r="B38" s="639"/>
      <c r="C38" s="605"/>
      <c r="D38" s="639"/>
      <c r="E38" s="639"/>
      <c r="F38" s="605"/>
      <c r="G38" s="595"/>
      <c r="H38" s="595"/>
    </row>
    <row r="39" ht="0" hidden="1" customHeight="1">
      <c r="A39" s="595"/>
      <c r="B39" s="639"/>
      <c r="C39" s="605"/>
      <c r="D39" s="639"/>
      <c r="E39" s="639"/>
      <c r="F39" s="605"/>
      <c r="G39" s="595"/>
      <c r="H39" s="595"/>
    </row>
    <row r="40" ht="0" hidden="1" customHeight="1">
      <c r="A40" s="595"/>
      <c r="B40" s="639"/>
      <c r="C40" s="605"/>
      <c r="D40" s="639"/>
      <c r="E40" s="639"/>
      <c r="F40" s="605"/>
      <c r="G40" s="595"/>
      <c r="H40" s="595"/>
    </row>
    <row r="41" ht="0" hidden="1" customHeight="1">
      <c r="A41" s="595"/>
      <c r="B41" s="639"/>
      <c r="C41" s="605"/>
      <c r="D41" s="639"/>
      <c r="E41" s="639"/>
      <c r="F41" s="605"/>
      <c r="G41" s="595"/>
      <c r="H41" s="595"/>
    </row>
    <row r="42" ht="0" hidden="1" customHeight="1">
      <c r="A42" s="595"/>
      <c r="B42" s="639"/>
      <c r="C42" s="605"/>
      <c r="D42" s="639"/>
      <c r="E42" s="639"/>
      <c r="F42" s="605"/>
      <c r="G42" s="595"/>
      <c r="H42" s="595"/>
    </row>
    <row r="43" ht="0" hidden="1" customHeight="1">
      <c r="A43" s="595"/>
      <c r="B43" s="639"/>
      <c r="C43" s="605"/>
      <c r="D43" s="639"/>
      <c r="E43" s="639"/>
      <c r="F43" s="605"/>
      <c r="G43" s="595"/>
      <c r="H43" s="595"/>
    </row>
    <row r="44" ht="0" hidden="1" customHeight="1">
      <c r="A44" s="595"/>
      <c r="B44" s="639"/>
      <c r="C44" s="605"/>
      <c r="D44" s="639"/>
      <c r="E44" s="639"/>
      <c r="F44" s="605"/>
      <c r="G44" s="595"/>
      <c r="H44" s="595"/>
    </row>
    <row r="45" ht="0" hidden="1" customHeight="1">
      <c r="A45" s="595"/>
      <c r="B45" s="639"/>
      <c r="C45" s="605"/>
      <c r="D45" s="639"/>
      <c r="E45" s="639"/>
      <c r="F45" s="605"/>
      <c r="G45" s="595"/>
      <c r="H45" s="595"/>
    </row>
    <row r="46" ht="0" hidden="1" customHeight="1">
      <c r="A46" s="595"/>
      <c r="B46" s="639"/>
      <c r="C46" s="605"/>
      <c r="D46" s="639"/>
      <c r="E46" s="639"/>
      <c r="F46" s="605"/>
      <c r="G46" s="595"/>
      <c r="H46" s="595"/>
    </row>
    <row r="47" ht="0" hidden="1" customHeight="1">
      <c r="A47" s="595"/>
      <c r="B47" s="639"/>
      <c r="C47" s="605"/>
      <c r="D47" s="639"/>
      <c r="E47" s="639"/>
      <c r="F47" s="605"/>
      <c r="G47" s="595"/>
      <c r="H47" s="595"/>
    </row>
    <row r="48" ht="0" hidden="1" customHeight="1">
      <c r="A48" s="595"/>
      <c r="B48" s="639"/>
      <c r="C48" s="605"/>
      <c r="D48" s="639"/>
      <c r="E48" s="639"/>
      <c r="F48" s="605"/>
      <c r="G48" s="595"/>
      <c r="H48" s="595"/>
    </row>
    <row r="49" ht="0" hidden="1" customHeight="1">
      <c r="A49" s="595"/>
      <c r="B49" s="639"/>
      <c r="C49" s="605"/>
      <c r="D49" s="639"/>
      <c r="E49" s="639"/>
      <c r="F49" s="605"/>
      <c r="G49" s="595"/>
      <c r="H49" s="595"/>
    </row>
    <row r="50" ht="15.75" customHeight="1">
      <c r="A50" s="595"/>
      <c r="B50" s="639"/>
      <c r="C50" s="605"/>
      <c r="D50" s="639"/>
      <c r="E50" s="639"/>
      <c r="F50" s="605"/>
      <c r="G50" s="595"/>
      <c r="H50" s="595"/>
    </row>
    <row r="51" ht="15.75" customHeight="1">
      <c r="A51" s="595"/>
      <c r="B51" s="639"/>
      <c r="C51" s="605"/>
      <c r="D51" s="639"/>
      <c r="E51" s="639"/>
      <c r="F51" s="605"/>
      <c r="G51" s="595"/>
      <c r="H51" s="595"/>
    </row>
    <row r="52" ht="15.75" customHeight="1">
      <c r="A52" s="595"/>
      <c r="B52" s="639"/>
      <c r="C52" s="605"/>
      <c r="D52" s="639"/>
      <c r="E52" s="639"/>
      <c r="F52" s="605"/>
      <c r="G52" s="595"/>
      <c r="H52" s="595"/>
    </row>
    <row r="53" ht="15.75" customHeight="1">
      <c r="A53" s="595"/>
      <c r="B53" s="639"/>
      <c r="C53" s="605"/>
      <c r="D53" s="639"/>
      <c r="E53" s="639"/>
      <c r="F53" s="605"/>
      <c r="G53" s="595"/>
      <c r="H53" s="595"/>
    </row>
    <row r="54" ht="15.75" customHeight="1">
      <c r="A54" s="595"/>
      <c r="B54" s="639"/>
      <c r="C54" s="605"/>
      <c r="D54" s="639"/>
      <c r="E54" s="639"/>
      <c r="F54" s="605"/>
      <c r="G54" s="595"/>
      <c r="H54" s="595"/>
    </row>
    <row r="55" ht="15.75" customHeight="1">
      <c r="A55" s="595"/>
      <c r="B55" s="639"/>
      <c r="C55" s="605"/>
      <c r="D55" s="639"/>
      <c r="E55" s="639"/>
      <c r="F55" s="605"/>
      <c r="G55" s="595"/>
      <c r="H55" s="595"/>
    </row>
    <row r="56" ht="15.75" customHeight="1">
      <c r="A56" s="595"/>
      <c r="B56" s="639"/>
      <c r="C56" s="605"/>
      <c r="D56" s="639"/>
      <c r="E56" s="639"/>
      <c r="F56" s="605"/>
      <c r="G56" s="595"/>
      <c r="H56" s="595"/>
    </row>
    <row r="57" ht="10.5" customHeight="1">
      <c r="A57" s="595"/>
      <c r="B57" s="639"/>
      <c r="C57" s="639"/>
      <c r="D57" s="639"/>
      <c r="E57" s="639"/>
      <c r="F57" s="639"/>
      <c r="G57" s="595"/>
      <c r="H57" s="595"/>
    </row>
    <row r="58" ht="10.5" customHeight="1">
      <c r="A58" s="595"/>
      <c r="B58" s="602" t="s">
        <v>118</v>
      </c>
      <c r="C58" s="602"/>
      <c r="D58" s="603"/>
      <c r="E58" s="602" t="s">
        <v>119</v>
      </c>
      <c r="F58" s="602"/>
      <c r="G58" s="595"/>
      <c r="H58" s="595"/>
    </row>
    <row r="59" ht="10.5" customHeight="1">
      <c r="A59" s="595"/>
      <c r="B59" s="602" t="s">
        <v>124</v>
      </c>
      <c r="C59" s="602"/>
      <c r="D59" s="603"/>
      <c r="E59" s="602" t="s">
        <v>120</v>
      </c>
      <c r="F59" s="602"/>
      <c r="G59" s="595"/>
      <c r="H59" s="595"/>
    </row>
    <row r="60" ht="10.5" customHeight="1">
      <c r="A60" s="595"/>
      <c r="B60" s="602" t="s">
        <v>112</v>
      </c>
      <c r="C60" s="602"/>
      <c r="D60" s="603"/>
      <c r="E60" s="602" t="s">
        <v>125</v>
      </c>
      <c r="F60" s="602"/>
      <c r="G60" s="595"/>
      <c r="H60" s="595"/>
    </row>
    <row r="61" ht="20.1" customHeight="1">
      <c r="A61" s="595"/>
      <c r="B61" s="602"/>
      <c r="C61" s="602"/>
      <c r="D61" s="603"/>
      <c r="E61" s="602"/>
      <c r="F61" s="602"/>
      <c r="G61" s="595"/>
      <c r="H61" s="595"/>
    </row>
    <row r="62" ht="48" customHeight="1">
      <c r="A62" s="595"/>
      <c r="B62" s="694" t="s">
        <v>126</v>
      </c>
      <c r="C62" s="694"/>
      <c r="D62" s="694"/>
      <c r="E62" s="694"/>
      <c r="F62" s="694"/>
      <c r="G62" s="595"/>
      <c r="H62" s="595"/>
    </row>
    <row r="63" ht="8.1" customHeight="1">
      <c r="A63" s="595"/>
      <c r="B63" s="594"/>
      <c r="C63" s="595"/>
      <c r="D63" s="601"/>
      <c r="E63" s="595"/>
      <c r="F63" s="595"/>
      <c r="G63" s="595"/>
      <c r="H63" s="595"/>
    </row>
    <row r="64" ht="15.75" customHeight="1">
      <c r="A64" s="235"/>
      <c r="B64" s="235"/>
      <c r="C64" s="235"/>
      <c r="D64" s="235"/>
      <c r="E64" s="235"/>
      <c r="F64" s="235"/>
      <c r="G64" s="235"/>
      <c r="H64" s="235"/>
    </row>
    <row r="65" ht="15.75" customHeight="1">
      <c r="A65" s="235"/>
      <c r="B65" s="235"/>
      <c r="C65" s="235"/>
      <c r="D65" s="235"/>
      <c r="E65" s="235"/>
      <c r="F65" s="235"/>
      <c r="G65" s="235"/>
      <c r="H65" s="235"/>
    </row>
    <row r="66" ht="15.75" customHeight="1">
      <c r="A66" s="235"/>
      <c r="B66" s="235"/>
      <c r="C66" s="235"/>
      <c r="D66" s="235"/>
      <c r="E66" s="235"/>
      <c r="F66" s="235"/>
      <c r="G66" s="235"/>
      <c r="H66" s="235"/>
    </row>
    <row r="67" ht="15.75" customHeight="1">
      <c r="A67" s="235"/>
      <c r="B67" s="235"/>
      <c r="C67" s="235"/>
      <c r="D67" s="235"/>
      <c r="E67" s="235"/>
      <c r="F67" s="235"/>
      <c r="G67" s="235"/>
      <c r="H67" s="235"/>
    </row>
    <row r="68" ht="15.75" customHeight="1">
      <c r="A68" s="235"/>
      <c r="B68" s="235"/>
      <c r="C68" s="235"/>
      <c r="D68" s="235"/>
      <c r="E68" s="235"/>
      <c r="F68" s="235"/>
      <c r="G68" s="235"/>
      <c r="H68" s="235"/>
    </row>
    <row r="69" ht="15.75" customHeight="1">
      <c r="A69" s="235"/>
      <c r="B69" s="235"/>
      <c r="C69" s="235"/>
      <c r="D69" s="235"/>
      <c r="E69" s="235"/>
      <c r="F69" s="235"/>
      <c r="G69" s="235"/>
      <c r="H69" s="235"/>
    </row>
    <row r="70" ht="15.75" customHeight="1">
      <c r="A70" s="235"/>
      <c r="B70" s="235"/>
      <c r="C70" s="235"/>
      <c r="D70" s="235"/>
      <c r="E70" s="235"/>
      <c r="F70" s="235"/>
      <c r="G70" s="235"/>
      <c r="H70" s="235"/>
    </row>
    <row r="71" ht="15.75" customHeight="1">
      <c r="A71" s="235"/>
      <c r="B71" s="235"/>
      <c r="C71" s="235"/>
      <c r="D71" s="235"/>
      <c r="E71" s="235"/>
      <c r="F71" s="235"/>
      <c r="G71" s="235"/>
      <c r="H71" s="235"/>
    </row>
    <row r="72" ht="15.75" customHeight="1">
      <c r="A72" s="235"/>
      <c r="B72" s="235"/>
      <c r="C72" s="235"/>
      <c r="D72" s="235"/>
      <c r="E72" s="235"/>
      <c r="F72" s="235"/>
      <c r="G72" s="235"/>
      <c r="H72" s="235"/>
    </row>
    <row r="73" ht="15.75" customHeight="1">
      <c r="A73" s="235"/>
      <c r="B73" s="235"/>
      <c r="C73" s="235"/>
      <c r="D73" s="235"/>
      <c r="E73" s="235"/>
      <c r="F73" s="235"/>
      <c r="G73" s="235"/>
      <c r="H73" s="235"/>
    </row>
    <row r="74" ht="15.75" customHeight="1">
      <c r="A74" s="235"/>
      <c r="B74" s="235"/>
      <c r="C74" s="235"/>
      <c r="D74" s="235"/>
      <c r="E74" s="235"/>
      <c r="F74" s="235"/>
      <c r="G74" s="235"/>
      <c r="H74" s="235"/>
    </row>
    <row r="75" ht="15.75" customHeight="1">
      <c r="A75" s="235"/>
      <c r="B75" s="235"/>
      <c r="C75" s="235"/>
      <c r="D75" s="235"/>
      <c r="E75" s="235"/>
      <c r="F75" s="235"/>
      <c r="G75" s="235"/>
      <c r="H75" s="235"/>
    </row>
    <row r="76" ht="15.75" customHeight="1">
      <c r="A76" s="235"/>
      <c r="B76" s="235"/>
      <c r="C76" s="235"/>
      <c r="D76" s="235"/>
      <c r="E76" s="235"/>
      <c r="F76" s="235"/>
      <c r="G76" s="235"/>
      <c r="H76" s="235"/>
    </row>
    <row r="77" ht="15.75" customHeight="1">
      <c r="A77" s="235"/>
      <c r="B77" s="235"/>
      <c r="C77" s="235"/>
      <c r="D77" s="235"/>
      <c r="E77" s="235"/>
      <c r="F77" s="235"/>
      <c r="G77" s="235"/>
      <c r="H77" s="235"/>
    </row>
    <row r="78" ht="15.75" customHeight="1">
      <c r="A78" s="235"/>
      <c r="B78" s="235"/>
      <c r="C78" s="235"/>
      <c r="D78" s="235"/>
      <c r="E78" s="235"/>
      <c r="F78" s="235"/>
      <c r="G78" s="235"/>
      <c r="H78" s="235"/>
    </row>
    <row r="79" ht="15.75" customHeight="1">
      <c r="A79" s="235"/>
      <c r="B79" s="235"/>
      <c r="C79" s="235"/>
      <c r="D79" s="235"/>
      <c r="E79" s="235"/>
      <c r="F79" s="235"/>
      <c r="G79" s="235"/>
      <c r="H79" s="235"/>
    </row>
    <row r="80" ht="15.75" customHeight="1">
      <c r="A80" s="235"/>
      <c r="B80" s="235"/>
      <c r="C80" s="235"/>
      <c r="D80" s="235"/>
      <c r="E80" s="235"/>
      <c r="F80" s="235"/>
      <c r="G80" s="235"/>
      <c r="H80" s="235"/>
    </row>
    <row r="81" ht="15.75" customHeight="1">
      <c r="A81" s="235"/>
      <c r="B81" s="235"/>
      <c r="C81" s="235"/>
      <c r="D81" s="235"/>
      <c r="E81" s="235"/>
      <c r="F81" s="235"/>
      <c r="G81" s="235"/>
      <c r="H81" s="235"/>
    </row>
    <row r="82" ht="15.75" customHeight="1">
      <c r="A82" s="235"/>
      <c r="B82" s="235"/>
      <c r="C82" s="235"/>
      <c r="D82" s="235"/>
      <c r="E82" s="235"/>
      <c r="F82" s="235"/>
      <c r="G82" s="235"/>
      <c r="H82" s="235"/>
    </row>
    <row r="83" ht="15.75" customHeight="1">
      <c r="A83" s="235"/>
      <c r="B83" s="235"/>
      <c r="C83" s="235"/>
      <c r="D83" s="235"/>
      <c r="E83" s="235"/>
      <c r="F83" s="235"/>
      <c r="G83" s="235"/>
      <c r="H83" s="235"/>
    </row>
    <row r="84" ht="15.75" customHeight="1">
      <c r="A84" s="235"/>
      <c r="B84" s="235"/>
      <c r="C84" s="235"/>
      <c r="D84" s="235"/>
      <c r="E84" s="235"/>
      <c r="F84" s="235"/>
      <c r="G84" s="235"/>
      <c r="H84" s="235"/>
    </row>
    <row r="85" ht="15.75" customHeight="1">
      <c r="A85" s="235"/>
      <c r="B85" s="235"/>
      <c r="C85" s="235"/>
      <c r="D85" s="235"/>
      <c r="E85" s="235"/>
      <c r="F85" s="235"/>
      <c r="G85" s="235"/>
      <c r="H85" s="235"/>
    </row>
    <row r="86" ht="15.75" customHeight="1">
      <c r="A86" s="235"/>
      <c r="B86" s="235"/>
      <c r="C86" s="235"/>
      <c r="D86" s="235"/>
      <c r="E86" s="235"/>
      <c r="F86" s="235"/>
      <c r="G86" s="235"/>
      <c r="H86" s="235"/>
    </row>
    <row r="87" s="235" customFormat="1" ht="15.75" customHeight="1"/>
    <row r="88" s="235" customFormat="1" ht="15.75" customHeight="1"/>
    <row r="89" s="235" customFormat="1" ht="15.75" customHeight="1"/>
    <row r="90" s="235" customFormat="1" ht="15.75" customHeight="1"/>
    <row r="91" s="4" customFormat="1" ht="15.75" customHeight="1">
      <c r="B91" s="523"/>
      <c r="D91" s="522"/>
      <c r="I91" s="235"/>
      <c r="J91" s="235"/>
      <c r="K91" s="235"/>
      <c r="L91" s="235"/>
      <c r="M91" s="235"/>
      <c r="N91" s="235"/>
      <c r="O91" s="235"/>
      <c r="P91" s="235"/>
      <c r="Q91" s="235"/>
      <c r="R91" s="235"/>
      <c r="S91" s="235"/>
      <c r="T91" s="235"/>
      <c r="U91" s="235"/>
      <c r="V91" s="235"/>
      <c r="W91" s="235"/>
      <c r="X91" s="235"/>
      <c r="Y91" s="235"/>
      <c r="Z91" s="235"/>
      <c r="AA91" s="235"/>
    </row>
    <row r="92" s="4" customFormat="1" ht="15.75" customHeight="1">
      <c r="B92" s="523"/>
      <c r="D92" s="522"/>
      <c r="I92" s="235"/>
      <c r="J92" s="235"/>
      <c r="K92" s="235"/>
      <c r="L92" s="235"/>
      <c r="M92" s="235"/>
      <c r="N92" s="235"/>
      <c r="O92" s="235"/>
      <c r="P92" s="235"/>
      <c r="Q92" s="235"/>
      <c r="R92" s="235"/>
      <c r="S92" s="235"/>
      <c r="T92" s="235"/>
      <c r="U92" s="235"/>
      <c r="V92" s="235"/>
      <c r="W92" s="235"/>
      <c r="X92" s="235"/>
      <c r="Y92" s="235"/>
      <c r="Z92" s="235"/>
      <c r="AA92" s="235"/>
    </row>
    <row r="93" s="4" customFormat="1" ht="15.75" customHeight="1">
      <c r="B93" s="523"/>
      <c r="D93" s="522"/>
      <c r="I93" s="235"/>
      <c r="J93" s="235"/>
      <c r="K93" s="235"/>
      <c r="L93" s="235"/>
      <c r="M93" s="235"/>
      <c r="N93" s="235"/>
      <c r="O93" s="235"/>
      <c r="P93" s="235"/>
      <c r="Q93" s="235"/>
      <c r="R93" s="235"/>
      <c r="S93" s="235"/>
      <c r="T93" s="235"/>
      <c r="U93" s="235"/>
      <c r="V93" s="235"/>
      <c r="W93" s="235"/>
      <c r="X93" s="235"/>
      <c r="Y93" s="235"/>
      <c r="Z93" s="235"/>
      <c r="AA93" s="235"/>
    </row>
    <row r="94" s="4" customFormat="1" ht="15.75" customHeight="1">
      <c r="B94" s="523"/>
      <c r="D94" s="522"/>
      <c r="I94" s="235"/>
      <c r="J94" s="235"/>
      <c r="K94" s="235"/>
      <c r="L94" s="235"/>
      <c r="M94" s="235"/>
      <c r="N94" s="235"/>
      <c r="O94" s="235"/>
      <c r="P94" s="235"/>
      <c r="Q94" s="235"/>
      <c r="R94" s="235"/>
      <c r="S94" s="235"/>
      <c r="T94" s="235"/>
      <c r="U94" s="235"/>
      <c r="V94" s="235"/>
      <c r="W94" s="235"/>
      <c r="X94" s="235"/>
      <c r="Y94" s="235"/>
      <c r="Z94" s="235"/>
      <c r="AA94" s="235"/>
    </row>
    <row r="95" s="4" customFormat="1" ht="15.75" customHeight="1">
      <c r="B95" s="523"/>
      <c r="D95" s="522"/>
      <c r="I95" s="235"/>
      <c r="J95" s="235"/>
      <c r="K95" s="235"/>
      <c r="L95" s="235"/>
      <c r="M95" s="235"/>
      <c r="N95" s="235"/>
      <c r="O95" s="235"/>
      <c r="P95" s="235"/>
      <c r="Q95" s="235"/>
      <c r="R95" s="235"/>
      <c r="S95" s="235"/>
      <c r="T95" s="235"/>
      <c r="U95" s="235"/>
      <c r="V95" s="235"/>
      <c r="W95" s="235"/>
      <c r="X95" s="235"/>
      <c r="Y95" s="235"/>
      <c r="Z95" s="235"/>
      <c r="AA95" s="235"/>
    </row>
    <row r="96" s="4" customFormat="1" ht="15.75" customHeight="1">
      <c r="B96" s="523"/>
      <c r="D96" s="522"/>
      <c r="I96" s="235"/>
      <c r="J96" s="235"/>
      <c r="K96" s="235"/>
      <c r="L96" s="235"/>
      <c r="M96" s="235"/>
      <c r="N96" s="235"/>
      <c r="O96" s="235"/>
      <c r="P96" s="235"/>
      <c r="Q96" s="235"/>
      <c r="R96" s="235"/>
      <c r="S96" s="235"/>
      <c r="T96" s="235"/>
      <c r="U96" s="235"/>
      <c r="V96" s="235"/>
      <c r="W96" s="235"/>
      <c r="X96" s="235"/>
      <c r="Y96" s="235"/>
      <c r="Z96" s="235"/>
      <c r="AA96" s="235"/>
    </row>
    <row r="97" s="4" customFormat="1" ht="15.75" customHeight="1">
      <c r="B97" s="523"/>
      <c r="D97" s="522"/>
      <c r="I97" s="235"/>
      <c r="J97" s="235"/>
      <c r="K97" s="235"/>
      <c r="L97" s="235"/>
      <c r="M97" s="235"/>
      <c r="N97" s="235"/>
      <c r="O97" s="235"/>
      <c r="P97" s="235"/>
      <c r="Q97" s="235"/>
      <c r="R97" s="235"/>
      <c r="S97" s="235"/>
      <c r="T97" s="235"/>
      <c r="U97" s="235"/>
      <c r="V97" s="235"/>
      <c r="W97" s="235"/>
      <c r="X97" s="235"/>
      <c r="Y97" s="235"/>
      <c r="Z97" s="235"/>
      <c r="AA97" s="235"/>
    </row>
    <row r="98" s="4" customFormat="1" ht="15.75" customHeight="1">
      <c r="B98" s="523"/>
      <c r="D98" s="522"/>
      <c r="I98" s="235"/>
      <c r="J98" s="235"/>
      <c r="K98" s="235"/>
      <c r="L98" s="235"/>
      <c r="M98" s="235"/>
      <c r="N98" s="235"/>
      <c r="O98" s="235"/>
      <c r="P98" s="235"/>
      <c r="Q98" s="235"/>
      <c r="R98" s="235"/>
      <c r="S98" s="235"/>
      <c r="T98" s="235"/>
      <c r="U98" s="235"/>
      <c r="V98" s="235"/>
      <c r="W98" s="235"/>
      <c r="X98" s="235"/>
      <c r="Y98" s="235"/>
      <c r="Z98" s="235"/>
      <c r="AA98" s="235"/>
    </row>
    <row r="99" s="4" customFormat="1" ht="15.75" customHeight="1">
      <c r="B99" s="523"/>
      <c r="D99" s="522"/>
      <c r="I99" s="235"/>
      <c r="J99" s="235"/>
      <c r="K99" s="235"/>
      <c r="L99" s="235"/>
      <c r="M99" s="235"/>
      <c r="N99" s="235"/>
      <c r="O99" s="235"/>
      <c r="P99" s="235"/>
      <c r="Q99" s="235"/>
      <c r="R99" s="235"/>
      <c r="S99" s="235"/>
      <c r="T99" s="235"/>
      <c r="U99" s="235"/>
      <c r="V99" s="235"/>
      <c r="W99" s="235"/>
      <c r="X99" s="235"/>
      <c r="Y99" s="235"/>
      <c r="Z99" s="235"/>
      <c r="AA99" s="235"/>
    </row>
    <row r="100" s="4" customFormat="1" ht="15.75" customHeight="1">
      <c r="B100" s="523"/>
      <c r="D100" s="522"/>
      <c r="I100" s="235"/>
      <c r="J100" s="235"/>
      <c r="K100" s="235"/>
      <c r="L100" s="235"/>
      <c r="M100" s="235"/>
      <c r="N100" s="235"/>
      <c r="O100" s="235"/>
      <c r="P100" s="235"/>
      <c r="Q100" s="235"/>
      <c r="R100" s="235"/>
      <c r="S100" s="235"/>
      <c r="T100" s="235"/>
      <c r="U100" s="235"/>
      <c r="V100" s="235"/>
      <c r="W100" s="235"/>
      <c r="X100" s="235"/>
      <c r="Y100" s="235"/>
      <c r="Z100" s="235"/>
      <c r="AA100" s="235"/>
    </row>
    <row r="101" s="4" customFormat="1" ht="15.75" customHeight="1">
      <c r="B101" s="523"/>
      <c r="D101" s="522"/>
      <c r="I101" s="235"/>
      <c r="J101" s="235"/>
      <c r="K101" s="235"/>
      <c r="L101" s="235"/>
      <c r="M101" s="235"/>
      <c r="N101" s="235"/>
      <c r="O101" s="235"/>
      <c r="P101" s="235"/>
      <c r="Q101" s="235"/>
      <c r="R101" s="235"/>
      <c r="S101" s="235"/>
      <c r="T101" s="235"/>
      <c r="U101" s="235"/>
      <c r="V101" s="235"/>
      <c r="W101" s="235"/>
      <c r="X101" s="235"/>
      <c r="Y101" s="235"/>
      <c r="Z101" s="235"/>
      <c r="AA101" s="235"/>
    </row>
    <row r="102" s="4" customFormat="1">
      <c r="B102" s="523"/>
      <c r="D102" s="522"/>
      <c r="I102" s="235"/>
      <c r="J102" s="235"/>
      <c r="K102" s="235"/>
      <c r="L102" s="235"/>
      <c r="M102" s="235"/>
      <c r="N102" s="235"/>
      <c r="O102" s="235"/>
      <c r="P102" s="235"/>
      <c r="Q102" s="235"/>
      <c r="R102" s="235"/>
      <c r="S102" s="235"/>
      <c r="T102" s="235"/>
      <c r="U102" s="235"/>
      <c r="V102" s="235"/>
      <c r="W102" s="235"/>
      <c r="X102" s="235"/>
      <c r="Y102" s="235"/>
      <c r="Z102" s="235"/>
      <c r="AA102" s="235"/>
    </row>
    <row r="103" s="4" customFormat="1">
      <c r="B103" s="523"/>
      <c r="D103" s="522"/>
      <c r="I103" s="235"/>
      <c r="J103" s="235"/>
      <c r="K103" s="235"/>
      <c r="L103" s="235"/>
      <c r="M103" s="235"/>
      <c r="N103" s="235"/>
      <c r="O103" s="235"/>
      <c r="P103" s="235"/>
      <c r="Q103" s="235"/>
      <c r="R103" s="235"/>
      <c r="S103" s="235"/>
      <c r="T103" s="235"/>
      <c r="U103" s="235"/>
      <c r="V103" s="235"/>
      <c r="W103" s="235"/>
      <c r="X103" s="235"/>
      <c r="Y103" s="235"/>
      <c r="Z103" s="235"/>
      <c r="AA103" s="235"/>
    </row>
    <row r="104" s="4" customFormat="1">
      <c r="B104" s="523"/>
      <c r="D104" s="522"/>
      <c r="I104" s="235"/>
      <c r="J104" s="235"/>
      <c r="K104" s="235"/>
      <c r="L104" s="235"/>
      <c r="M104" s="235"/>
      <c r="N104" s="235"/>
      <c r="O104" s="235"/>
      <c r="P104" s="235"/>
      <c r="Q104" s="235"/>
      <c r="R104" s="235"/>
      <c r="S104" s="235"/>
      <c r="T104" s="235"/>
      <c r="U104" s="235"/>
      <c r="V104" s="235"/>
      <c r="W104" s="235"/>
      <c r="X104" s="235"/>
      <c r="Y104" s="235"/>
      <c r="Z104" s="235"/>
      <c r="AA104" s="235"/>
    </row>
    <row r="105" s="4" customFormat="1">
      <c r="B105" s="523"/>
      <c r="D105" s="522"/>
      <c r="I105" s="235"/>
      <c r="J105" s="235"/>
      <c r="K105" s="235"/>
      <c r="L105" s="235"/>
      <c r="M105" s="235"/>
      <c r="N105" s="235"/>
      <c r="O105" s="235"/>
      <c r="P105" s="235"/>
      <c r="Q105" s="235"/>
      <c r="R105" s="235"/>
      <c r="S105" s="235"/>
      <c r="T105" s="235"/>
      <c r="U105" s="235"/>
      <c r="V105" s="235"/>
      <c r="W105" s="235"/>
      <c r="X105" s="235"/>
      <c r="Y105" s="235"/>
      <c r="Z105" s="235"/>
      <c r="AA105" s="235"/>
    </row>
    <row r="106" s="4" customFormat="1">
      <c r="B106" s="523"/>
      <c r="D106" s="522"/>
      <c r="I106" s="235"/>
      <c r="J106" s="235"/>
      <c r="K106" s="235"/>
      <c r="L106" s="235"/>
      <c r="M106" s="235"/>
      <c r="N106" s="235"/>
      <c r="O106" s="235"/>
      <c r="P106" s="235"/>
      <c r="Q106" s="235"/>
      <c r="R106" s="235"/>
      <c r="S106" s="235"/>
      <c r="T106" s="235"/>
      <c r="U106" s="235"/>
      <c r="V106" s="235"/>
      <c r="W106" s="235"/>
      <c r="X106" s="235"/>
      <c r="Y106" s="235"/>
      <c r="Z106" s="235"/>
      <c r="AA106" s="235"/>
    </row>
    <row r="107" s="4" customFormat="1">
      <c r="B107" s="523"/>
      <c r="D107" s="522"/>
      <c r="I107" s="235"/>
      <c r="J107" s="235"/>
      <c r="K107" s="235"/>
      <c r="L107" s="235"/>
      <c r="M107" s="235"/>
      <c r="N107" s="235"/>
      <c r="O107" s="235"/>
      <c r="P107" s="235"/>
      <c r="Q107" s="235"/>
      <c r="R107" s="235"/>
      <c r="S107" s="235"/>
      <c r="T107" s="235"/>
      <c r="U107" s="235"/>
      <c r="V107" s="235"/>
      <c r="W107" s="235"/>
      <c r="X107" s="235"/>
      <c r="Y107" s="235"/>
      <c r="Z107" s="235"/>
      <c r="AA107" s="235"/>
    </row>
    <row r="108" s="4" customFormat="1">
      <c r="B108" s="523"/>
      <c r="D108" s="522"/>
      <c r="I108" s="235"/>
      <c r="J108" s="235"/>
      <c r="K108" s="235"/>
      <c r="L108" s="235"/>
      <c r="M108" s="235"/>
      <c r="N108" s="235"/>
      <c r="O108" s="235"/>
      <c r="P108" s="235"/>
      <c r="Q108" s="235"/>
      <c r="R108" s="235"/>
      <c r="S108" s="235"/>
      <c r="T108" s="235"/>
      <c r="U108" s="235"/>
      <c r="V108" s="235"/>
      <c r="W108" s="235"/>
      <c r="X108" s="235"/>
      <c r="Y108" s="235"/>
      <c r="Z108" s="235"/>
      <c r="AA108" s="235"/>
    </row>
    <row r="109" s="4" customFormat="1">
      <c r="B109" s="523"/>
      <c r="D109" s="522"/>
      <c r="I109" s="235"/>
      <c r="J109" s="235"/>
      <c r="K109" s="235"/>
      <c r="L109" s="235"/>
      <c r="M109" s="235"/>
      <c r="N109" s="235"/>
      <c r="O109" s="235"/>
      <c r="P109" s="235"/>
      <c r="Q109" s="235"/>
      <c r="R109" s="235"/>
      <c r="S109" s="235"/>
      <c r="T109" s="235"/>
      <c r="U109" s="235"/>
      <c r="V109" s="235"/>
      <c r="W109" s="235"/>
      <c r="X109" s="235"/>
      <c r="Y109" s="235"/>
      <c r="Z109" s="235"/>
      <c r="AA109" s="235"/>
    </row>
    <row r="110" s="4" customFormat="1">
      <c r="B110" s="523"/>
      <c r="D110" s="522"/>
      <c r="I110" s="235"/>
      <c r="J110" s="235"/>
      <c r="K110" s="235"/>
      <c r="L110" s="235"/>
      <c r="M110" s="235"/>
      <c r="N110" s="235"/>
      <c r="O110" s="235"/>
      <c r="P110" s="235"/>
      <c r="Q110" s="235"/>
      <c r="R110" s="235"/>
      <c r="S110" s="235"/>
      <c r="T110" s="235"/>
      <c r="U110" s="235"/>
      <c r="V110" s="235"/>
      <c r="W110" s="235"/>
      <c r="X110" s="235"/>
      <c r="Y110" s="235"/>
      <c r="Z110" s="235"/>
      <c r="AA110" s="235"/>
    </row>
    <row r="111" s="4" customFormat="1">
      <c r="B111" s="523"/>
      <c r="D111" s="522"/>
      <c r="I111" s="235"/>
      <c r="J111" s="235"/>
      <c r="K111" s="235"/>
      <c r="L111" s="235"/>
      <c r="M111" s="235"/>
      <c r="N111" s="235"/>
      <c r="O111" s="235"/>
      <c r="P111" s="235"/>
      <c r="Q111" s="235"/>
      <c r="R111" s="235"/>
      <c r="S111" s="235"/>
      <c r="T111" s="235"/>
      <c r="U111" s="235"/>
      <c r="V111" s="235"/>
      <c r="W111" s="235"/>
      <c r="X111" s="235"/>
      <c r="Y111" s="235"/>
      <c r="Z111" s="235"/>
      <c r="AA111" s="235"/>
    </row>
    <row r="112" s="4" customFormat="1">
      <c r="B112" s="524"/>
      <c r="D112" s="522"/>
      <c r="I112" s="235"/>
      <c r="J112" s="235"/>
      <c r="K112" s="235"/>
      <c r="L112" s="235"/>
      <c r="M112" s="235"/>
      <c r="N112" s="235"/>
      <c r="O112" s="235"/>
      <c r="P112" s="235"/>
      <c r="Q112" s="235"/>
      <c r="R112" s="235"/>
      <c r="S112" s="235"/>
      <c r="T112" s="235"/>
      <c r="U112" s="235"/>
      <c r="V112" s="235"/>
      <c r="W112" s="235"/>
      <c r="X112" s="235"/>
      <c r="Y112" s="235"/>
      <c r="Z112" s="235"/>
      <c r="AA112" s="235"/>
    </row>
    <row r="113" s="4" customFormat="1">
      <c r="B113" s="524"/>
      <c r="D113" s="522"/>
      <c r="I113" s="235"/>
      <c r="J113" s="235"/>
      <c r="K113" s="235"/>
      <c r="L113" s="235"/>
      <c r="M113" s="235"/>
      <c r="N113" s="235"/>
      <c r="O113" s="235"/>
      <c r="P113" s="235"/>
      <c r="Q113" s="235"/>
      <c r="R113" s="235"/>
      <c r="S113" s="235"/>
      <c r="T113" s="235"/>
      <c r="U113" s="235"/>
      <c r="V113" s="235"/>
      <c r="W113" s="235"/>
      <c r="X113" s="235"/>
      <c r="Y113" s="235"/>
      <c r="Z113" s="235"/>
      <c r="AA113" s="235"/>
    </row>
    <row r="114" s="4" customFormat="1">
      <c r="B114" s="524"/>
      <c r="D114" s="522"/>
      <c r="I114" s="235"/>
      <c r="J114" s="235"/>
      <c r="K114" s="235"/>
      <c r="L114" s="235"/>
      <c r="M114" s="235"/>
      <c r="N114" s="235"/>
      <c r="O114" s="235"/>
      <c r="P114" s="235"/>
      <c r="Q114" s="235"/>
      <c r="R114" s="235"/>
      <c r="S114" s="235"/>
      <c r="T114" s="235"/>
      <c r="U114" s="235"/>
      <c r="V114" s="235"/>
      <c r="W114" s="235"/>
      <c r="X114" s="235"/>
      <c r="Y114" s="235"/>
      <c r="Z114" s="235"/>
      <c r="AA114" s="235"/>
    </row>
    <row r="115" s="4" customFormat="1">
      <c r="B115" s="524"/>
      <c r="D115" s="522"/>
      <c r="I115" s="235"/>
      <c r="J115" s="235"/>
      <c r="K115" s="235"/>
      <c r="L115" s="235"/>
      <c r="M115" s="235"/>
      <c r="N115" s="235"/>
      <c r="O115" s="235"/>
      <c r="P115" s="235"/>
      <c r="Q115" s="235"/>
      <c r="R115" s="235"/>
      <c r="S115" s="235"/>
      <c r="T115" s="235"/>
      <c r="U115" s="235"/>
      <c r="V115" s="235"/>
      <c r="W115" s="235"/>
      <c r="X115" s="235"/>
      <c r="Y115" s="235"/>
      <c r="Z115" s="235"/>
      <c r="AA115" s="235"/>
    </row>
    <row r="116" s="4" customFormat="1">
      <c r="B116" s="524"/>
      <c r="D116" s="522"/>
      <c r="I116" s="235"/>
      <c r="J116" s="235"/>
      <c r="K116" s="235"/>
      <c r="L116" s="235"/>
      <c r="M116" s="235"/>
      <c r="N116" s="235"/>
      <c r="O116" s="235"/>
      <c r="P116" s="235"/>
      <c r="Q116" s="235"/>
      <c r="R116" s="235"/>
      <c r="S116" s="235"/>
      <c r="T116" s="235"/>
      <c r="U116" s="235"/>
      <c r="V116" s="235"/>
      <c r="W116" s="235"/>
      <c r="X116" s="235"/>
      <c r="Y116" s="235"/>
      <c r="Z116" s="235"/>
      <c r="AA116" s="235"/>
    </row>
    <row r="117" s="4" customFormat="1">
      <c r="B117" s="524"/>
      <c r="D117" s="520"/>
      <c r="I117" s="235"/>
      <c r="J117" s="235"/>
      <c r="K117" s="235"/>
      <c r="L117" s="235"/>
      <c r="M117" s="235"/>
      <c r="N117" s="235"/>
      <c r="O117" s="235"/>
      <c r="P117" s="235"/>
      <c r="Q117" s="235"/>
      <c r="R117" s="235"/>
      <c r="S117" s="235"/>
      <c r="T117" s="235"/>
      <c r="U117" s="235"/>
      <c r="V117" s="235"/>
      <c r="W117" s="235"/>
      <c r="X117" s="235"/>
      <c r="Y117" s="235"/>
      <c r="Z117" s="235"/>
      <c r="AA117" s="235"/>
    </row>
    <row r="118" s="4" customFormat="1">
      <c r="B118" s="524"/>
      <c r="D118" s="520"/>
      <c r="I118" s="235"/>
      <c r="J118" s="235"/>
      <c r="K118" s="235"/>
      <c r="L118" s="235"/>
      <c r="M118" s="235"/>
      <c r="N118" s="235"/>
      <c r="O118" s="235"/>
      <c r="P118" s="235"/>
      <c r="Q118" s="235"/>
      <c r="R118" s="235"/>
      <c r="S118" s="235"/>
      <c r="T118" s="235"/>
      <c r="U118" s="235"/>
      <c r="V118" s="235"/>
      <c r="W118" s="235"/>
      <c r="X118" s="235"/>
      <c r="Y118" s="235"/>
      <c r="Z118" s="235"/>
      <c r="AA118" s="235"/>
    </row>
    <row r="119" s="4" customFormat="1">
      <c r="B119" s="524"/>
      <c r="D119" s="520"/>
      <c r="I119" s="235"/>
      <c r="J119" s="235"/>
      <c r="K119" s="235"/>
      <c r="L119" s="235"/>
      <c r="M119" s="235"/>
      <c r="N119" s="235"/>
      <c r="O119" s="235"/>
      <c r="P119" s="235"/>
      <c r="Q119" s="235"/>
      <c r="R119" s="235"/>
      <c r="S119" s="235"/>
      <c r="T119" s="235"/>
      <c r="U119" s="235"/>
      <c r="V119" s="235"/>
      <c r="W119" s="235"/>
      <c r="X119" s="235"/>
      <c r="Y119" s="235"/>
      <c r="Z119" s="235"/>
      <c r="AA119" s="235"/>
    </row>
    <row r="120" s="4" customFormat="1">
      <c r="B120" s="524"/>
      <c r="D120" s="520"/>
      <c r="I120" s="235"/>
      <c r="J120" s="235"/>
      <c r="K120" s="235"/>
      <c r="L120" s="235"/>
      <c r="M120" s="235"/>
      <c r="N120" s="235"/>
      <c r="O120" s="235"/>
      <c r="P120" s="235"/>
      <c r="Q120" s="235"/>
      <c r="R120" s="235"/>
      <c r="S120" s="235"/>
      <c r="T120" s="235"/>
      <c r="U120" s="235"/>
      <c r="V120" s="235"/>
      <c r="W120" s="235"/>
      <c r="X120" s="235"/>
      <c r="Y120" s="235"/>
      <c r="Z120" s="235"/>
      <c r="AA120" s="235"/>
    </row>
    <row r="121" s="4" customFormat="1">
      <c r="B121" s="524"/>
      <c r="D121" s="520"/>
      <c r="I121" s="235"/>
      <c r="J121" s="235"/>
      <c r="K121" s="235"/>
      <c r="L121" s="235"/>
      <c r="M121" s="235"/>
      <c r="N121" s="235"/>
      <c r="O121" s="235"/>
      <c r="P121" s="235"/>
      <c r="Q121" s="235"/>
      <c r="R121" s="235"/>
      <c r="S121" s="235"/>
      <c r="T121" s="235"/>
      <c r="U121" s="235"/>
      <c r="V121" s="235"/>
      <c r="W121" s="235"/>
      <c r="X121" s="235"/>
      <c r="Y121" s="235"/>
      <c r="Z121" s="235"/>
      <c r="AA121" s="235"/>
    </row>
    <row r="122" s="4" customFormat="1">
      <c r="B122" s="524"/>
      <c r="D122" s="520"/>
      <c r="I122" s="235"/>
      <c r="J122" s="235"/>
      <c r="K122" s="235"/>
      <c r="L122" s="235"/>
      <c r="M122" s="235"/>
      <c r="N122" s="235"/>
      <c r="O122" s="235"/>
      <c r="P122" s="235"/>
      <c r="Q122" s="235"/>
      <c r="R122" s="235"/>
      <c r="S122" s="235"/>
      <c r="T122" s="235"/>
      <c r="U122" s="235"/>
      <c r="V122" s="235"/>
      <c r="W122" s="235"/>
      <c r="X122" s="235"/>
      <c r="Y122" s="235"/>
      <c r="Z122" s="235"/>
      <c r="AA122" s="235"/>
    </row>
    <row r="123" s="4" customFormat="1">
      <c r="B123" s="524"/>
      <c r="D123" s="520"/>
      <c r="I123" s="235"/>
      <c r="J123" s="235"/>
      <c r="K123" s="235"/>
      <c r="L123" s="235"/>
      <c r="M123" s="235"/>
      <c r="N123" s="235"/>
      <c r="O123" s="235"/>
      <c r="P123" s="235"/>
      <c r="Q123" s="235"/>
      <c r="R123" s="235"/>
      <c r="S123" s="235"/>
      <c r="T123" s="235"/>
      <c r="U123" s="235"/>
      <c r="V123" s="235"/>
      <c r="W123" s="235"/>
      <c r="X123" s="235"/>
      <c r="Y123" s="235"/>
      <c r="Z123" s="235"/>
      <c r="AA123" s="235"/>
    </row>
    <row r="124" s="4" customFormat="1">
      <c r="B124" s="524"/>
      <c r="D124" s="520"/>
      <c r="I124" s="235"/>
      <c r="J124" s="235"/>
      <c r="K124" s="235"/>
      <c r="L124" s="235"/>
      <c r="M124" s="235"/>
      <c r="N124" s="235"/>
      <c r="O124" s="235"/>
      <c r="P124" s="235"/>
      <c r="Q124" s="235"/>
      <c r="R124" s="235"/>
      <c r="S124" s="235"/>
      <c r="T124" s="235"/>
      <c r="U124" s="235"/>
      <c r="V124" s="235"/>
      <c r="W124" s="235"/>
      <c r="X124" s="235"/>
      <c r="Y124" s="235"/>
      <c r="Z124" s="235"/>
      <c r="AA124" s="235"/>
    </row>
    <row r="125" s="4" customFormat="1">
      <c r="B125" s="524"/>
      <c r="D125" s="520"/>
      <c r="I125" s="235"/>
      <c r="J125" s="235"/>
      <c r="K125" s="235"/>
      <c r="L125" s="235"/>
      <c r="M125" s="235"/>
      <c r="N125" s="235"/>
      <c r="O125" s="235"/>
      <c r="P125" s="235"/>
      <c r="Q125" s="235"/>
      <c r="R125" s="235"/>
      <c r="S125" s="235"/>
      <c r="T125" s="235"/>
      <c r="U125" s="235"/>
      <c r="V125" s="235"/>
      <c r="W125" s="235"/>
      <c r="X125" s="235"/>
      <c r="Y125" s="235"/>
      <c r="Z125" s="235"/>
      <c r="AA125" s="235"/>
    </row>
    <row r="126" s="4" customFormat="1">
      <c r="B126" s="524"/>
      <c r="D126" s="520"/>
      <c r="I126" s="235"/>
      <c r="J126" s="235"/>
      <c r="K126" s="235"/>
      <c r="L126" s="235"/>
      <c r="M126" s="235"/>
      <c r="N126" s="235"/>
      <c r="O126" s="235"/>
      <c r="P126" s="235"/>
      <c r="Q126" s="235"/>
      <c r="R126" s="235"/>
      <c r="S126" s="235"/>
      <c r="T126" s="235"/>
      <c r="U126" s="235"/>
      <c r="V126" s="235"/>
      <c r="W126" s="235"/>
      <c r="X126" s="235"/>
      <c r="Y126" s="235"/>
      <c r="Z126" s="235"/>
      <c r="AA126" s="235"/>
    </row>
    <row r="127" s="4" customFormat="1">
      <c r="B127" s="524"/>
      <c r="D127" s="520"/>
      <c r="I127" s="235"/>
      <c r="J127" s="235"/>
      <c r="K127" s="235"/>
      <c r="L127" s="235"/>
      <c r="M127" s="235"/>
      <c r="N127" s="235"/>
      <c r="O127" s="235"/>
      <c r="P127" s="235"/>
      <c r="Q127" s="235"/>
      <c r="R127" s="235"/>
      <c r="S127" s="235"/>
      <c r="T127" s="235"/>
      <c r="U127" s="235"/>
      <c r="V127" s="235"/>
      <c r="W127" s="235"/>
      <c r="X127" s="235"/>
      <c r="Y127" s="235"/>
      <c r="Z127" s="235"/>
      <c r="AA127" s="235"/>
    </row>
    <row r="128" s="4" customFormat="1">
      <c r="B128" s="524"/>
      <c r="D128" s="520"/>
      <c r="I128" s="235"/>
      <c r="J128" s="235"/>
      <c r="K128" s="235"/>
      <c r="L128" s="235"/>
      <c r="M128" s="235"/>
      <c r="N128" s="235"/>
      <c r="O128" s="235"/>
      <c r="P128" s="235"/>
      <c r="Q128" s="235"/>
      <c r="R128" s="235"/>
      <c r="S128" s="235"/>
      <c r="T128" s="235"/>
      <c r="U128" s="235"/>
      <c r="V128" s="235"/>
      <c r="W128" s="235"/>
      <c r="X128" s="235"/>
      <c r="Y128" s="235"/>
      <c r="Z128" s="235"/>
      <c r="AA128" s="235"/>
    </row>
    <row r="129" s="4" customFormat="1">
      <c r="B129" s="524"/>
      <c r="D129" s="520"/>
      <c r="I129" s="235"/>
      <c r="J129" s="235"/>
      <c r="K129" s="235"/>
      <c r="L129" s="235"/>
      <c r="M129" s="235"/>
      <c r="N129" s="235"/>
      <c r="O129" s="235"/>
      <c r="P129" s="235"/>
      <c r="Q129" s="235"/>
      <c r="R129" s="235"/>
      <c r="S129" s="235"/>
      <c r="T129" s="235"/>
      <c r="U129" s="235"/>
      <c r="V129" s="235"/>
      <c r="W129" s="235"/>
      <c r="X129" s="235"/>
      <c r="Y129" s="235"/>
      <c r="Z129" s="235"/>
      <c r="AA129" s="235"/>
    </row>
    <row r="130" s="4" customFormat="1">
      <c r="B130" s="524"/>
      <c r="D130" s="520"/>
      <c r="I130" s="235"/>
      <c r="J130" s="235"/>
      <c r="K130" s="235"/>
      <c r="L130" s="235"/>
      <c r="M130" s="235"/>
      <c r="N130" s="235"/>
      <c r="O130" s="235"/>
      <c r="P130" s="235"/>
      <c r="Q130" s="235"/>
      <c r="R130" s="235"/>
      <c r="S130" s="235"/>
      <c r="T130" s="235"/>
      <c r="U130" s="235"/>
      <c r="V130" s="235"/>
      <c r="W130" s="235"/>
      <c r="X130" s="235"/>
      <c r="Y130" s="235"/>
      <c r="Z130" s="235"/>
      <c r="AA130" s="235"/>
    </row>
    <row r="131">
      <c r="B131" s="525"/>
      <c r="D131" s="521"/>
    </row>
    <row r="132">
      <c r="B132" s="525"/>
    </row>
    <row r="133">
      <c r="B133" s="525"/>
    </row>
    <row r="134">
      <c r="B134" s="525"/>
    </row>
    <row r="135">
      <c r="B135" s="525"/>
    </row>
    <row r="136">
      <c r="B136" s="525"/>
    </row>
    <row r="137">
      <c r="B137" s="525"/>
    </row>
    <row r="138">
      <c r="B138" s="525"/>
    </row>
    <row r="139">
      <c r="B139" s="525"/>
    </row>
    <row r="140">
      <c r="B140" s="525"/>
    </row>
    <row r="141">
      <c r="B141" s="525"/>
    </row>
    <row r="142">
      <c r="B142" s="525"/>
    </row>
    <row r="143">
      <c r="B143" s="525"/>
    </row>
    <row r="144">
      <c r="B144" s="525"/>
    </row>
    <row r="145">
      <c r="B145" s="525"/>
    </row>
    <row r="146">
      <c r="B146" s="525"/>
    </row>
    <row r="147">
      <c r="B147" s="525"/>
    </row>
    <row r="148">
      <c r="B148" s="525"/>
    </row>
    <row r="149">
      <c r="B149" s="525"/>
    </row>
    <row r="150">
      <c r="B150" s="525"/>
    </row>
    <row r="151">
      <c r="B151" s="525"/>
    </row>
    <row r="152">
      <c r="B152" s="525"/>
    </row>
    <row r="153">
      <c r="B153" s="525"/>
    </row>
  </sheetData>
  <sheetProtection sheet="1" objects="1" scenarios="1"/>
  <mergeCells count="3">
    <mergeCell ref="B62:F62"/>
    <mergeCell ref="B5:E5"/>
    <mergeCell ref="B4:E4"/>
  </mergeCells>
  <phoneticPr fontId="0" type="noConversion"/>
  <printOptions horizontalCentered="1" verticalCentered="1"/>
  <pageMargins left="0.25" right="0.25" top="0.25" bottom="0.25" header="0" footer="0"/>
  <pageSetup scale="57" fitToWidth="1" fitToHeight="1" orientation="landscape" r:id="rId1"/>
  <headerFooter alignWithMargins="0">
    <oddHeader/>
    <oddFooter/>
  </headerFooter>
  <rowBreaks count="1" manualBreakCount="1">
    <brk id="38"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
    <pageSetUpPr fitToPage="1"/>
  </sheetPr>
  <dimension ref="A1:V64"/>
  <sheetViews>
    <sheetView showGridLines="0" workbookViewId="0"/>
  </sheetViews>
  <sheetFormatPr defaultRowHeight="12.75"/>
  <cols>
    <col min="1" max="1" width="1.7109375" style="2" customWidth="1"/>
    <col min="2" max="2" width="8.7109375" customWidth="1"/>
    <col min="3" max="4" width="6.7109375" customWidth="1"/>
    <col min="5" max="6" width="3.7109375" customWidth="1"/>
    <col min="7" max="9" width="10.7109375" customWidth="1"/>
    <col min="10" max="11" width="3.7109375" customWidth="1"/>
    <col min="12" max="12" width="13.7109375" customWidth="1"/>
    <col min="13" max="13" width="13.7109375" style="110" customWidth="1"/>
    <col min="14" max="14" width="10.7109375" customWidth="1"/>
    <col min="15" max="16" width="3.7109375" customWidth="1"/>
    <col min="17" max="17" width="13.7109375" customWidth="1"/>
    <col min="18" max="18" width="13.7109375" style="110" customWidth="1"/>
    <col min="19" max="19" width="10.7109375" customWidth="1"/>
    <col min="20" max="20" width="3.7109375" customWidth="1"/>
    <col min="21" max="21" width="2.7109375" customWidth="1"/>
    <col min="22" max="24" width="7" style="236" customWidth="1"/>
    <col min="25" max="38" width="9.140625" style="236" customWidth="1"/>
  </cols>
  <sheetData>
    <row r="1" ht="26.25" customHeight="1">
      <c r="B1" s="220" t="s">
        <v>127</v>
      </c>
      <c r="C1" s="103"/>
      <c r="D1" s="103"/>
      <c r="E1" s="103"/>
      <c r="F1" s="103"/>
      <c r="G1" s="103"/>
      <c r="H1" s="103"/>
      <c r="I1" s="104"/>
      <c r="J1" s="103"/>
      <c r="K1" s="103"/>
      <c r="L1" s="103"/>
      <c r="M1" s="13"/>
      <c r="N1" s="51"/>
      <c r="O1" s="2"/>
      <c r="P1" s="2"/>
      <c r="Q1" s="2"/>
      <c r="R1" s="22"/>
      <c r="S1" s="51"/>
      <c r="T1" s="2"/>
      <c r="U1" s="2"/>
      <c r="V1" s="236"/>
    </row>
    <row r="2" ht="21.75" customHeight="1">
      <c r="B2" s="935" t="s">
        <v>144</v>
      </c>
      <c r="C2" s="935"/>
      <c r="D2" s="935"/>
      <c r="E2" s="935"/>
      <c r="F2" s="935"/>
      <c r="G2" s="935"/>
      <c r="H2" s="935"/>
      <c r="I2" s="935"/>
      <c r="J2" s="935"/>
      <c r="K2" s="935"/>
      <c r="L2" s="935"/>
      <c r="M2" s="935"/>
      <c r="N2" s="935"/>
      <c r="O2" s="935"/>
      <c r="P2" s="935"/>
      <c r="Q2" s="935"/>
      <c r="R2" s="935"/>
      <c r="S2" s="935"/>
      <c r="T2" s="2"/>
      <c r="U2" s="2"/>
    </row>
    <row r="3" ht="19.5" customHeight="1">
      <c r="A3"/>
      <c r="B3" s="115" t="s">
        <v>145</v>
      </c>
      <c r="C3" s="115"/>
      <c r="D3" s="115"/>
      <c r="E3" s="115"/>
      <c r="F3" s="115"/>
      <c r="G3" s="115"/>
      <c r="H3" s="115"/>
      <c r="I3" s="115"/>
      <c r="J3" s="115"/>
      <c r="K3" s="115"/>
      <c r="L3" s="115"/>
      <c r="M3" s="115"/>
      <c r="N3" s="115"/>
      <c r="O3" s="115"/>
      <c r="P3" s="115"/>
      <c r="Q3" s="115"/>
      <c r="R3" s="115"/>
      <c r="S3" s="115"/>
      <c r="T3" s="2"/>
      <c r="U3" s="2"/>
    </row>
    <row r="4" ht="18.75" customHeight="1">
      <c r="A4"/>
      <c r="B4" s="936" t="s">
        <v>146</v>
      </c>
      <c r="C4" s="936"/>
      <c r="D4" s="936"/>
      <c r="E4" s="936"/>
      <c r="F4" s="936"/>
      <c r="G4" s="936"/>
      <c r="H4" s="936"/>
      <c r="I4" s="936"/>
      <c r="J4" s="936"/>
      <c r="K4" s="936"/>
      <c r="L4" s="936"/>
      <c r="M4" s="936"/>
      <c r="N4" s="936"/>
      <c r="O4" s="936"/>
      <c r="P4" s="936"/>
      <c r="Q4" s="200"/>
      <c r="R4" s="203"/>
      <c r="S4" s="200"/>
      <c r="T4" s="222"/>
      <c r="U4" s="2"/>
    </row>
    <row r="5" ht="12" customHeight="1">
      <c r="A5"/>
      <c r="B5" s="129"/>
      <c r="D5" s="13"/>
      <c r="E5" s="13"/>
      <c r="F5" s="2"/>
      <c r="G5" s="2"/>
      <c r="H5" s="2"/>
      <c r="I5" s="2"/>
      <c r="J5" s="2"/>
      <c r="K5" s="2"/>
      <c r="L5" s="2"/>
      <c r="M5" s="2"/>
      <c r="N5" s="9"/>
      <c r="O5" s="2"/>
      <c r="P5" s="2"/>
      <c r="Q5" s="2"/>
      <c r="R5" s="2"/>
      <c r="S5" s="2"/>
      <c r="T5" s="2"/>
      <c r="U5" s="2"/>
    </row>
    <row r="6" ht="17.1" customHeight="1">
      <c r="B6" s="699" t="s">
        <v>147</v>
      </c>
      <c r="C6" s="937"/>
      <c r="D6" s="937"/>
      <c r="E6" s="937"/>
      <c r="F6" s="937"/>
      <c r="G6" s="937"/>
      <c r="H6" s="937"/>
      <c r="I6" s="937"/>
      <c r="J6" s="937"/>
      <c r="K6" s="937"/>
      <c r="L6" s="937"/>
      <c r="M6" s="937"/>
      <c r="N6" s="937"/>
      <c r="O6" s="937"/>
      <c r="P6" s="937"/>
      <c r="Q6" s="937"/>
      <c r="R6" s="937"/>
      <c r="S6" s="937"/>
      <c r="T6" s="938"/>
      <c r="U6" s="2"/>
    </row>
    <row r="7">
      <c r="B7" s="2"/>
      <c r="C7" s="2"/>
      <c r="D7" s="2"/>
      <c r="E7" s="2"/>
      <c r="F7" s="934" t="s">
        <v>22</v>
      </c>
      <c r="G7" s="934"/>
      <c r="H7" s="934"/>
      <c r="I7" s="934"/>
      <c r="J7" s="934"/>
      <c r="K7" s="934" t="s">
        <v>9</v>
      </c>
      <c r="L7" s="934"/>
      <c r="M7" s="934"/>
      <c r="N7" s="934"/>
      <c r="O7" s="934"/>
      <c r="P7" s="934" t="s">
        <v>10</v>
      </c>
      <c r="Q7" s="934"/>
      <c r="R7" s="934"/>
      <c r="S7" s="934"/>
      <c r="T7" s="934"/>
      <c r="U7" s="2"/>
    </row>
    <row r="8" ht="20.1" customHeight="1">
      <c r="B8" s="2"/>
      <c r="C8" s="2"/>
      <c r="D8" s="2"/>
      <c r="E8" s="2"/>
      <c r="F8" s="934"/>
      <c r="G8" s="934"/>
      <c r="H8" s="934"/>
      <c r="I8" s="934"/>
      <c r="J8" s="934"/>
      <c r="K8" s="934"/>
      <c r="L8" s="934"/>
      <c r="M8" s="934"/>
      <c r="N8" s="934"/>
      <c r="O8" s="934"/>
      <c r="P8" s="934"/>
      <c r="Q8" s="934"/>
      <c r="R8" s="934"/>
      <c r="S8" s="934"/>
      <c r="T8" s="934"/>
      <c r="U8" s="2"/>
    </row>
    <row r="9" ht="20.1" customHeight="1">
      <c r="B9" s="2"/>
      <c r="C9" s="2"/>
      <c r="D9" s="2"/>
      <c r="E9" s="2"/>
      <c r="F9" s="2"/>
      <c r="G9" s="22" t="s">
        <v>25</v>
      </c>
      <c r="H9" s="22" t="s">
        <v>15</v>
      </c>
      <c r="I9" s="593" t="s">
        <v>97</v>
      </c>
      <c r="J9" s="3"/>
      <c r="K9" s="3"/>
      <c r="L9" s="22" t="s">
        <v>25</v>
      </c>
      <c r="M9" s="22" t="s">
        <v>15</v>
      </c>
      <c r="N9" s="593" t="s">
        <v>98</v>
      </c>
      <c r="O9" s="2"/>
      <c r="P9" s="2"/>
      <c r="Q9" s="22" t="s">
        <v>25</v>
      </c>
      <c r="R9" s="22" t="s">
        <v>15</v>
      </c>
      <c r="S9" s="593" t="s">
        <v>99</v>
      </c>
      <c r="T9" s="2"/>
      <c r="U9" s="2"/>
    </row>
    <row r="10" ht="15" customHeight="1">
      <c r="B10" s="2"/>
      <c r="C10" s="109"/>
      <c r="D10" s="109"/>
      <c r="E10" s="109"/>
      <c r="F10" s="165"/>
      <c r="G10" s="185"/>
      <c r="H10" s="166"/>
      <c r="I10" s="176"/>
      <c r="J10" s="167"/>
      <c r="K10" s="165"/>
      <c r="L10" s="185"/>
      <c r="M10" s="168"/>
      <c r="N10" s="176"/>
      <c r="O10" s="167"/>
      <c r="P10" s="142"/>
      <c r="Q10" s="187"/>
      <c r="R10" s="168"/>
      <c r="S10" s="176"/>
      <c r="T10" s="167"/>
      <c r="U10" s="2"/>
    </row>
    <row r="11" ht="20.1" customHeight="1">
      <c r="B11" s="2"/>
      <c r="C11" s="180"/>
      <c r="D11" s="105" t="s">
        <v>42</v>
      </c>
      <c r="E11" s="180"/>
      <c r="F11" s="164"/>
      <c r="G11" s="193">
        <v>71.016803630565436035815037410</v>
      </c>
      <c r="H11" s="193">
        <v>81.42266335814722911497105045</v>
      </c>
      <c r="I11" s="193">
        <v>87.21994675884133965552588240</v>
      </c>
      <c r="J11" s="194"/>
      <c r="K11" s="194"/>
      <c r="L11" s="195">
        <v>106.19127461139896373056994819</v>
      </c>
      <c r="M11" s="195">
        <v>138.54043071921982933766761481</v>
      </c>
      <c r="N11" s="193">
        <v>76.650024877309811159787642010</v>
      </c>
      <c r="O11" s="194"/>
      <c r="P11" s="193"/>
      <c r="Q11" s="195">
        <v>75.413648963571691401937936956</v>
      </c>
      <c r="R11" s="195">
        <v>112.80330851943755169561621175</v>
      </c>
      <c r="S11" s="193">
        <v>66.854110888602167098271870760</v>
      </c>
      <c r="T11" s="141"/>
      <c r="U11" s="2"/>
    </row>
    <row r="12" ht="15" customHeight="1">
      <c r="B12" s="2"/>
      <c r="C12" s="109"/>
      <c r="D12" s="109"/>
      <c r="E12" s="109"/>
      <c r="F12" s="165"/>
      <c r="G12" s="193"/>
      <c r="H12" s="193"/>
      <c r="I12" s="193"/>
      <c r="J12" s="194"/>
      <c r="K12" s="194"/>
      <c r="L12" s="195"/>
      <c r="M12" s="195"/>
      <c r="N12" s="193"/>
      <c r="O12" s="194"/>
      <c r="P12" s="193"/>
      <c r="Q12" s="195"/>
      <c r="R12" s="195"/>
      <c r="S12" s="193"/>
      <c r="T12" s="167"/>
      <c r="U12" s="2"/>
    </row>
    <row r="13" ht="20.1" customHeight="1">
      <c r="B13" s="111"/>
      <c r="C13" s="188"/>
      <c r="D13" s="189" t="s">
        <v>58</v>
      </c>
      <c r="E13" s="188"/>
      <c r="F13" s="169"/>
      <c r="G13" s="196">
        <v>75.124746080525027345174227820</v>
      </c>
      <c r="H13" s="196">
        <v>80.08898255473597939351364009</v>
      </c>
      <c r="I13" s="196">
        <v>93.80159877697978347292186695</v>
      </c>
      <c r="J13" s="197"/>
      <c r="K13" s="197"/>
      <c r="L13" s="198">
        <v>103.12667521770480891896389151</v>
      </c>
      <c r="M13" s="198">
        <v>131.85361089994737149874276358</v>
      </c>
      <c r="N13" s="196">
        <v>78.21300798200819081773504900</v>
      </c>
      <c r="O13" s="197"/>
      <c r="P13" s="196"/>
      <c r="Q13" s="198">
        <v>77.473652898588468149382780353</v>
      </c>
      <c r="R13" s="198">
        <v>105.60021543144830816063692776</v>
      </c>
      <c r="S13" s="196">
        <v>73.365051938664740489385452370</v>
      </c>
      <c r="T13" s="170"/>
      <c r="U13" s="2"/>
    </row>
    <row r="14" ht="15" customHeight="1">
      <c r="B14" s="2"/>
      <c r="C14" s="180"/>
      <c r="D14" s="105"/>
      <c r="E14" s="105"/>
      <c r="F14" s="137"/>
      <c r="G14" s="193"/>
      <c r="H14" s="193"/>
      <c r="I14" s="193"/>
      <c r="J14" s="194"/>
      <c r="K14" s="194"/>
      <c r="L14" s="195"/>
      <c r="M14" s="195"/>
      <c r="N14" s="193"/>
      <c r="O14" s="194"/>
      <c r="P14" s="193"/>
      <c r="Q14" s="195"/>
      <c r="R14" s="195"/>
      <c r="S14" s="193"/>
      <c r="T14" s="167"/>
      <c r="U14" s="2"/>
    </row>
    <row r="15" ht="20.1" customHeight="1">
      <c r="B15" s="2"/>
      <c r="C15" s="180"/>
      <c r="D15" s="105" t="s">
        <v>44</v>
      </c>
      <c r="E15" s="180"/>
      <c r="F15" s="137"/>
      <c r="G15" s="193">
        <v>74.181682922797156554802446690</v>
      </c>
      <c r="H15" s="193">
        <v>83.05834262356001486436269045</v>
      </c>
      <c r="I15" s="193">
        <v>89.31274159775895833699351054</v>
      </c>
      <c r="J15" s="194"/>
      <c r="K15" s="194"/>
      <c r="L15" s="195">
        <v>99.31906122903782940553791298</v>
      </c>
      <c r="M15" s="195">
        <v>128.15359491745335779159769138</v>
      </c>
      <c r="N15" s="193">
        <v>77.500019638914808131322909580</v>
      </c>
      <c r="O15" s="194"/>
      <c r="P15" s="193"/>
      <c r="Q15" s="195">
        <v>73.676551082823607207802942635</v>
      </c>
      <c r="R15" s="195">
        <v>106.442251950947603121516165</v>
      </c>
      <c r="S15" s="193">
        <v>69.217392278405897327783179770</v>
      </c>
      <c r="T15" s="141"/>
      <c r="U15" s="2"/>
    </row>
    <row r="16" ht="15" customHeight="1">
      <c r="B16" s="2"/>
      <c r="C16" s="180"/>
      <c r="D16" s="105"/>
      <c r="E16" s="180"/>
      <c r="F16" s="137"/>
      <c r="G16" s="193"/>
      <c r="H16" s="193"/>
      <c r="I16" s="193"/>
      <c r="J16" s="194"/>
      <c r="K16" s="194"/>
      <c r="L16" s="195"/>
      <c r="M16" s="195"/>
      <c r="N16" s="193"/>
      <c r="O16" s="194"/>
      <c r="P16" s="193"/>
      <c r="Q16" s="195"/>
      <c r="R16" s="195"/>
      <c r="S16" s="193"/>
      <c r="T16" s="167"/>
      <c r="U16" s="2"/>
    </row>
    <row r="17" ht="20.1" customHeight="1">
      <c r="B17" s="111"/>
      <c r="C17" s="188"/>
      <c r="D17" s="189" t="s">
        <v>45</v>
      </c>
      <c r="E17" s="188"/>
      <c r="F17" s="169"/>
      <c r="G17" s="196">
        <v>75.124746080525027345174227820</v>
      </c>
      <c r="H17" s="196">
        <v>80.08898255473597939351364009</v>
      </c>
      <c r="I17" s="196">
        <v>93.80159877697978347292186695</v>
      </c>
      <c r="J17" s="197"/>
      <c r="K17" s="197"/>
      <c r="L17" s="198">
        <v>103.12667521770480891896389151</v>
      </c>
      <c r="M17" s="198">
        <v>131.85361089994737149874276358</v>
      </c>
      <c r="N17" s="196">
        <v>78.21300798200819081773504900</v>
      </c>
      <c r="O17" s="197"/>
      <c r="P17" s="196"/>
      <c r="Q17" s="198">
        <v>77.473652898588468149382780353</v>
      </c>
      <c r="R17" s="198">
        <v>105.60021543144830816063692776</v>
      </c>
      <c r="S17" s="196">
        <v>73.365051938664740489385452370</v>
      </c>
      <c r="T17" s="170"/>
      <c r="U17" s="2"/>
    </row>
    <row r="18" ht="15" customHeight="1">
      <c r="B18" s="2"/>
      <c r="C18" s="105"/>
      <c r="D18" s="105"/>
      <c r="E18" s="105"/>
      <c r="F18" s="137"/>
      <c r="G18" s="191"/>
      <c r="H18" s="192"/>
      <c r="I18" s="187"/>
      <c r="J18" s="141"/>
      <c r="K18" s="137"/>
      <c r="L18" s="191"/>
      <c r="M18" s="192"/>
      <c r="N18" s="187"/>
      <c r="O18" s="141"/>
      <c r="P18" s="190"/>
      <c r="Q18" s="141"/>
      <c r="R18" s="192"/>
      <c r="S18" s="187"/>
      <c r="T18" s="141"/>
      <c r="U18" s="2"/>
    </row>
    <row r="19" ht="15" customHeight="1">
      <c r="B19" s="2"/>
      <c r="C19" s="105"/>
      <c r="D19" s="105"/>
      <c r="E19" s="105"/>
      <c r="F19" s="137"/>
      <c r="G19" s="138"/>
      <c r="H19" s="139"/>
      <c r="I19" s="140"/>
      <c r="J19" s="141"/>
      <c r="K19" s="137"/>
      <c r="L19" s="138"/>
      <c r="M19" s="139"/>
      <c r="N19" s="140"/>
      <c r="O19" s="141"/>
      <c r="P19" s="142"/>
      <c r="Q19" s="141"/>
      <c r="R19" s="157"/>
      <c r="S19" s="140"/>
      <c r="T19" s="141"/>
      <c r="U19" s="2"/>
    </row>
    <row r="20" ht="17.1" customHeight="1">
      <c r="B20" s="699" t="s">
        <v>148</v>
      </c>
      <c r="C20" s="937"/>
      <c r="D20" s="937"/>
      <c r="E20" s="937"/>
      <c r="F20" s="937"/>
      <c r="G20" s="937"/>
      <c r="H20" s="937"/>
      <c r="I20" s="937"/>
      <c r="J20" s="937"/>
      <c r="K20" s="937"/>
      <c r="L20" s="937"/>
      <c r="M20" s="937"/>
      <c r="N20" s="937"/>
      <c r="O20" s="937"/>
      <c r="P20" s="937"/>
      <c r="Q20" s="937"/>
      <c r="R20" s="937"/>
      <c r="S20" s="937"/>
      <c r="T20" s="938"/>
      <c r="U20" s="2"/>
    </row>
    <row r="21">
      <c r="B21" s="2"/>
      <c r="C21" s="2"/>
      <c r="D21" s="2"/>
      <c r="E21" s="2"/>
      <c r="F21" s="934" t="s">
        <v>72</v>
      </c>
      <c r="G21" s="934"/>
      <c r="H21" s="934"/>
      <c r="I21" s="934"/>
      <c r="J21" s="934"/>
      <c r="K21" s="934" t="s">
        <v>9</v>
      </c>
      <c r="L21" s="934"/>
      <c r="M21" s="934"/>
      <c r="N21" s="934"/>
      <c r="O21" s="934"/>
      <c r="P21" s="934" t="s">
        <v>10</v>
      </c>
      <c r="Q21" s="934"/>
      <c r="R21" s="934"/>
      <c r="S21" s="934"/>
      <c r="T21" s="934"/>
      <c r="U21" s="2"/>
    </row>
    <row r="22" ht="20.1" customHeight="1">
      <c r="B22" s="2"/>
      <c r="C22" s="2"/>
      <c r="D22" s="2"/>
      <c r="E22" s="2"/>
      <c r="F22" s="934"/>
      <c r="G22" s="934"/>
      <c r="H22" s="934"/>
      <c r="I22" s="934"/>
      <c r="J22" s="934"/>
      <c r="K22" s="934"/>
      <c r="L22" s="934"/>
      <c r="M22" s="934"/>
      <c r="N22" s="934"/>
      <c r="O22" s="934"/>
      <c r="P22" s="934"/>
      <c r="Q22" s="934"/>
      <c r="R22" s="934"/>
      <c r="S22" s="934"/>
      <c r="T22" s="934"/>
      <c r="U22" s="2"/>
    </row>
    <row r="23" ht="20.1" customHeight="1">
      <c r="B23" s="2"/>
      <c r="C23" s="2"/>
      <c r="D23" s="2"/>
      <c r="E23" s="2"/>
      <c r="F23" s="2"/>
      <c r="G23" s="22" t="s">
        <v>25</v>
      </c>
      <c r="H23" s="22" t="s">
        <v>15</v>
      </c>
      <c r="I23" s="593" t="s">
        <v>97</v>
      </c>
      <c r="J23" s="3"/>
      <c r="K23" s="3"/>
      <c r="L23" s="22" t="s">
        <v>25</v>
      </c>
      <c r="M23" s="22" t="s">
        <v>15</v>
      </c>
      <c r="N23" s="593" t="s">
        <v>98</v>
      </c>
      <c r="O23" s="2"/>
      <c r="P23" s="2"/>
      <c r="Q23" s="22" t="s">
        <v>25</v>
      </c>
      <c r="R23" s="22" t="s">
        <v>15</v>
      </c>
      <c r="S23" s="593" t="s">
        <v>99</v>
      </c>
      <c r="T23" s="2"/>
      <c r="U23" s="2"/>
    </row>
    <row r="24" ht="15" customHeight="1">
      <c r="B24" s="2"/>
      <c r="C24" s="109"/>
      <c r="D24" s="109"/>
      <c r="E24" s="109"/>
      <c r="F24" s="165"/>
      <c r="G24" s="185"/>
      <c r="H24" s="166"/>
      <c r="I24" s="176"/>
      <c r="J24" s="167"/>
      <c r="K24" s="165"/>
      <c r="L24" s="185"/>
      <c r="M24" s="168"/>
      <c r="N24" s="176"/>
      <c r="O24" s="167"/>
      <c r="P24" s="142"/>
      <c r="Q24" s="187"/>
      <c r="R24" s="168"/>
      <c r="S24" s="176"/>
      <c r="T24" s="167"/>
      <c r="U24" s="2"/>
    </row>
    <row r="25" ht="20.1" customHeight="1">
      <c r="B25" s="2"/>
      <c r="C25" s="180"/>
      <c r="D25" s="105" t="s">
        <v>42</v>
      </c>
      <c r="E25" s="180"/>
      <c r="F25" s="164"/>
      <c r="G25" s="193">
        <v>-8.415058525766928801778954410</v>
      </c>
      <c r="H25" s="193">
        <v>0.7505458514819480119250299800</v>
      </c>
      <c r="I25" s="193">
        <v>-9.097324783472970015142814490</v>
      </c>
      <c r="J25" s="193"/>
      <c r="K25" s="193"/>
      <c r="L25" s="193">
        <v>-3.7292426735767015132872398100</v>
      </c>
      <c r="M25" s="193">
        <v>3.4654571842717488181124658300</v>
      </c>
      <c r="N25" s="193">
        <v>-6.9537216126132244457115249700</v>
      </c>
      <c r="O25" s="193"/>
      <c r="P25" s="193"/>
      <c r="Q25" s="193">
        <v>-11.830483245776538856452981470</v>
      </c>
      <c r="R25" s="193">
        <v>4.2420128809030163533614848400</v>
      </c>
      <c r="S25" s="193">
        <v>-15.418443756432110349010179090</v>
      </c>
      <c r="T25" s="141"/>
      <c r="U25" s="2"/>
    </row>
    <row r="26" ht="15" customHeight="1">
      <c r="B26" s="2"/>
      <c r="C26" s="109"/>
      <c r="D26" s="109"/>
      <c r="E26" s="109"/>
      <c r="F26" s="165"/>
      <c r="G26" s="193"/>
      <c r="H26" s="193"/>
      <c r="I26" s="193"/>
      <c r="J26" s="193"/>
      <c r="K26" s="193"/>
      <c r="L26" s="193"/>
      <c r="M26" s="193"/>
      <c r="N26" s="193"/>
      <c r="O26" s="193"/>
      <c r="P26" s="193"/>
      <c r="Q26" s="193"/>
      <c r="R26" s="193"/>
      <c r="S26" s="193"/>
      <c r="T26" s="167"/>
      <c r="U26" s="2"/>
    </row>
    <row r="27" ht="20.1" customHeight="1">
      <c r="B27" s="111"/>
      <c r="C27" s="188"/>
      <c r="D27" s="189" t="s">
        <v>58</v>
      </c>
      <c r="E27" s="188"/>
      <c r="F27" s="169"/>
      <c r="G27" s="196">
        <v>9.228602153796287629596049220</v>
      </c>
      <c r="H27" s="196">
        <v>14.482149192967683091821812820</v>
      </c>
      <c r="I27" s="196">
        <v>-4.5889661193079361170996043600</v>
      </c>
      <c r="J27" s="196"/>
      <c r="K27" s="196"/>
      <c r="L27" s="196">
        <v>6.6422029629413812508246371200</v>
      </c>
      <c r="M27" s="196">
        <v>18.828431174746457685666625030</v>
      </c>
      <c r="N27" s="196">
        <v>-10.255313556924441369061623680</v>
      </c>
      <c r="O27" s="196"/>
      <c r="P27" s="196"/>
      <c r="Q27" s="196">
        <v>16.483787602446370598431469910</v>
      </c>
      <c r="R27" s="196">
        <v>36.037341861182621944130329950</v>
      </c>
      <c r="S27" s="196">
        <v>-14.373666811691638265864467640</v>
      </c>
      <c r="T27" s="170"/>
      <c r="U27" s="2"/>
    </row>
    <row r="28" ht="15" customHeight="1">
      <c r="B28" s="2"/>
      <c r="C28" s="180"/>
      <c r="D28" s="105"/>
      <c r="E28" s="105"/>
      <c r="F28" s="137"/>
      <c r="G28" s="193"/>
      <c r="H28" s="193"/>
      <c r="I28" s="193"/>
      <c r="J28" s="193"/>
      <c r="K28" s="193"/>
      <c r="L28" s="193"/>
      <c r="M28" s="193"/>
      <c r="N28" s="193"/>
      <c r="O28" s="193"/>
      <c r="P28" s="193"/>
      <c r="Q28" s="193"/>
      <c r="R28" s="193"/>
      <c r="S28" s="193"/>
      <c r="T28" s="167"/>
      <c r="U28" s="2"/>
    </row>
    <row r="29" ht="20.1" customHeight="1">
      <c r="B29" s="2"/>
      <c r="C29" s="180"/>
      <c r="D29" s="105" t="s">
        <v>44</v>
      </c>
      <c r="E29" s="180"/>
      <c r="F29" s="137"/>
      <c r="G29" s="193">
        <v>5.4954743152787065641832609300</v>
      </c>
      <c r="H29" s="193">
        <v>13.347532836419015603737342560</v>
      </c>
      <c r="I29" s="193">
        <v>-6.9274189959562552638928729300</v>
      </c>
      <c r="J29" s="193"/>
      <c r="K29" s="193"/>
      <c r="L29" s="193">
        <v>0.6195335118197967935700293400</v>
      </c>
      <c r="M29" s="193">
        <v>7.8204531028885313083176226300</v>
      </c>
      <c r="N29" s="193">
        <v>-6.6786211557463712296732763500</v>
      </c>
      <c r="O29" s="193"/>
      <c r="P29" s="193"/>
      <c r="Q29" s="193">
        <v>6.1490541320555049180511444700</v>
      </c>
      <c r="R29" s="193">
        <v>22.211823485080929023778820200</v>
      </c>
      <c r="S29" s="193">
        <v>-13.143384080927395369124983610</v>
      </c>
      <c r="T29" s="141"/>
      <c r="U29" s="2"/>
    </row>
    <row r="30" ht="15" customHeight="1">
      <c r="B30" s="2"/>
      <c r="C30" s="180"/>
      <c r="D30" s="105"/>
      <c r="E30" s="180"/>
      <c r="F30" s="137"/>
      <c r="G30" s="193"/>
      <c r="H30" s="193"/>
      <c r="I30" s="193"/>
      <c r="J30" s="193"/>
      <c r="K30" s="193"/>
      <c r="L30" s="193"/>
      <c r="M30" s="193"/>
      <c r="N30" s="193"/>
      <c r="O30" s="193"/>
      <c r="P30" s="193"/>
      <c r="Q30" s="193"/>
      <c r="R30" s="193"/>
      <c r="S30" s="193"/>
      <c r="T30" s="167"/>
      <c r="U30" s="2"/>
    </row>
    <row r="31" ht="20.1" customHeight="1">
      <c r="B31" s="111"/>
      <c r="C31" s="188"/>
      <c r="D31" s="189" t="s">
        <v>45</v>
      </c>
      <c r="E31" s="188"/>
      <c r="F31" s="169"/>
      <c r="G31" s="196">
        <v>9.228602153796287629596049220</v>
      </c>
      <c r="H31" s="196">
        <v>14.482149192967683091821812820</v>
      </c>
      <c r="I31" s="196">
        <v>-4.5889661193079361170996043600</v>
      </c>
      <c r="J31" s="196"/>
      <c r="K31" s="196"/>
      <c r="L31" s="196">
        <v>6.6422029629413812508246371200</v>
      </c>
      <c r="M31" s="196">
        <v>18.828431174746457685666625030</v>
      </c>
      <c r="N31" s="196">
        <v>-10.255313556924441369061623680</v>
      </c>
      <c r="O31" s="196"/>
      <c r="P31" s="196"/>
      <c r="Q31" s="196">
        <v>16.483787602446370598431469910</v>
      </c>
      <c r="R31" s="196">
        <v>36.037341861182621944130329950</v>
      </c>
      <c r="S31" s="196">
        <v>-14.373666811691638265864467640</v>
      </c>
      <c r="T31" s="170"/>
      <c r="U31" s="2"/>
    </row>
    <row r="32" ht="15" customHeight="1">
      <c r="B32" s="2"/>
      <c r="C32" s="105"/>
      <c r="D32" s="105"/>
      <c r="E32" s="105"/>
      <c r="F32" s="137"/>
      <c r="G32" s="191"/>
      <c r="H32" s="192"/>
      <c r="I32" s="187"/>
      <c r="J32" s="141"/>
      <c r="K32" s="137"/>
      <c r="L32" s="191"/>
      <c r="M32" s="192"/>
      <c r="N32" s="187"/>
      <c r="O32" s="141"/>
      <c r="P32" s="190"/>
      <c r="Q32" s="141"/>
      <c r="R32" s="192"/>
      <c r="S32" s="187"/>
      <c r="T32" s="141"/>
      <c r="U32" s="2"/>
    </row>
    <row r="33" ht="15" customHeight="1">
      <c r="B33" s="2"/>
      <c r="C33" s="105"/>
      <c r="D33" s="34"/>
      <c r="E33" s="34"/>
      <c r="F33" s="137"/>
      <c r="G33" s="138"/>
      <c r="H33" s="139"/>
      <c r="I33" s="140"/>
      <c r="J33" s="141"/>
      <c r="K33" s="137"/>
      <c r="L33" s="138"/>
      <c r="M33" s="139"/>
      <c r="N33" s="140"/>
      <c r="O33" s="141"/>
      <c r="P33" s="142"/>
      <c r="Q33" s="141"/>
      <c r="R33" s="139"/>
      <c r="S33" s="140"/>
      <c r="T33" s="141"/>
      <c r="U33" s="2"/>
    </row>
    <row r="34" ht="39.95" customHeight="1">
      <c r="B34" s="933" t="s">
        <v>126</v>
      </c>
      <c r="C34" s="933"/>
      <c r="D34" s="933"/>
      <c r="E34" s="933"/>
      <c r="F34" s="933"/>
      <c r="G34" s="933"/>
      <c r="H34" s="933"/>
      <c r="I34" s="933"/>
      <c r="J34" s="933"/>
      <c r="K34" s="933"/>
      <c r="L34" s="933"/>
      <c r="M34" s="933"/>
      <c r="N34" s="933"/>
      <c r="O34" s="933"/>
      <c r="P34" s="933"/>
      <c r="Q34" s="933"/>
      <c r="R34" s="933"/>
      <c r="S34" s="933"/>
      <c r="T34" s="933"/>
      <c r="U34" s="2"/>
    </row>
    <row r="35" ht="18">
      <c r="B35" s="2"/>
      <c r="C35" s="2"/>
      <c r="D35" s="2"/>
      <c r="E35" s="2"/>
      <c r="F35" s="2"/>
      <c r="G35" s="2"/>
      <c r="H35" s="106"/>
      <c r="I35" s="107"/>
      <c r="J35" s="127"/>
      <c r="K35" s="108"/>
      <c r="L35" s="2"/>
      <c r="M35" s="106"/>
      <c r="N35" s="107"/>
      <c r="O35" s="127"/>
      <c r="P35" s="2"/>
      <c r="Q35" s="2"/>
      <c r="R35" s="13"/>
      <c r="S35" s="51"/>
      <c r="T35" s="2"/>
      <c r="U35" s="2"/>
    </row>
    <row r="36" s="236" customFormat="1">
      <c r="A36" s="236"/>
    </row>
    <row r="37" s="236" customFormat="1"/>
    <row r="38" s="236" customFormat="1"/>
    <row r="39" s="236" customFormat="1"/>
    <row r="40" s="236" customFormat="1"/>
    <row r="41" s="236" customFormat="1"/>
    <row r="42" s="236" customFormat="1"/>
    <row r="43" s="236" customFormat="1"/>
    <row r="44" s="236" customFormat="1"/>
    <row r="45" s="236" customFormat="1"/>
    <row r="46" s="236" customFormat="1"/>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sheetData>
  <mergeCells count="12">
    <mergeCell ref="B34:T34"/>
    <mergeCell ref="K21:O22"/>
    <mergeCell ref="P21:T22"/>
    <mergeCell ref="F21:J22"/>
    <mergeCell ref="K7:O8"/>
    <mergeCell ref="P7:T8"/>
    <mergeCell ref="B2:S2"/>
    <mergeCell ref="B3:S3"/>
    <mergeCell ref="B4:P4"/>
    <mergeCell ref="B6:T6"/>
    <mergeCell ref="B20:T20"/>
    <mergeCell ref="F7:J8"/>
  </mergeCells>
  <phoneticPr fontId="12" type="noConversion"/>
  <printOptions horizontalCentered="1" verticalCentered="1"/>
  <pageMargins left="0.25" right="0.25" top="0.25" bottom="0.25" header="0" footer="0"/>
  <pageSetup scale="86" fitToWidth="1" fitToHeight="1" orientation="landscape" r:id="rId1"/>
  <headerFooter alignWithMargins="0">
    <oddHeader/>
    <oddFooter/>
  </headerFooter>
  <rowBreaks count="1" manualBreakCount="1">
    <brk id="36" max="16383" man="1"/>
  </rowBreaks>
  <colBreaks count="1" manualBreakCount="1">
    <brk id="2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3">
    <pageSetUpPr fitToPage="1"/>
  </sheetPr>
  <dimension ref="A1:AI82"/>
  <sheetViews>
    <sheetView showGridLines="0" zoomScale="80" workbookViewId="0"/>
  </sheetViews>
  <sheetFormatPr defaultRowHeight="12.75"/>
  <cols>
    <col min="1" max="1" width="2.7109375" customWidth="1"/>
    <col min="2" max="2" width="17.7109375" customWidth="1"/>
    <col min="3" max="3" width="19" customWidth="1"/>
    <col min="4" max="4" width="2.7109375" customWidth="1"/>
    <col min="5" max="12" width="12.7109375" customWidth="1"/>
    <col min="13" max="13" width="2.7109375" customWidth="1"/>
    <col min="14" max="14" width="11.7109375" customWidth="1"/>
    <col min="15" max="15" width="1.7109375" customWidth="1"/>
    <col min="16" max="16" width="10.7109375" style="9" customWidth="1"/>
    <col min="17" max="17" width="1.7109375" style="9" customWidth="1"/>
    <col min="18" max="18" width="10.7109375" customWidth="1"/>
    <col min="19" max="19" width="1.7109375" customWidth="1"/>
    <col min="20" max="20" width="10.7109375" customWidth="1"/>
    <col min="21" max="21" width="2.7109375" customWidth="1"/>
    <col min="22" max="23" width="11.7109375" style="236" customWidth="1"/>
    <col min="24" max="24" width="5.7109375" style="236" customWidth="1"/>
    <col min="25" max="35" width="9.140625" style="236" customWidth="1"/>
  </cols>
  <sheetData>
    <row r="1" ht="30.75" customHeight="1">
      <c r="B1" s="20" t="s">
        <v>129</v>
      </c>
      <c r="E1" s="12"/>
      <c r="F1" s="12"/>
      <c r="G1" s="12"/>
      <c r="H1" s="12"/>
      <c r="I1" s="12"/>
      <c r="J1" s="12"/>
      <c r="K1" s="12"/>
      <c r="L1" s="12"/>
      <c r="M1" s="12"/>
      <c r="N1" s="12"/>
      <c r="O1" s="12"/>
      <c r="Q1" s="231"/>
      <c r="R1" s="2"/>
      <c r="S1" s="2"/>
      <c r="T1" s="2"/>
      <c r="U1" s="2"/>
      <c r="V1" s="236"/>
    </row>
    <row r="2" ht="18" customHeight="1">
      <c r="B2" s="948" t="s">
        <v>144</v>
      </c>
      <c r="C2" s="948"/>
      <c r="D2" s="948"/>
      <c r="E2" s="948"/>
      <c r="F2" s="948"/>
      <c r="G2" s="948"/>
      <c r="H2" s="948"/>
      <c r="I2" s="948"/>
      <c r="J2" s="948"/>
      <c r="K2" s="948"/>
      <c r="L2" s="948"/>
      <c r="M2" s="948"/>
      <c r="N2" s="948"/>
      <c r="O2" s="948"/>
      <c r="P2" s="948"/>
      <c r="Q2" s="948"/>
      <c r="R2" s="948"/>
      <c r="S2" s="948"/>
      <c r="T2" s="948"/>
      <c r="U2" s="2"/>
    </row>
    <row r="3" ht="18" customHeight="1">
      <c r="B3" s="947" t="s">
        <v>145</v>
      </c>
      <c r="C3" s="947"/>
      <c r="D3" s="947"/>
      <c r="E3" s="947"/>
      <c r="F3" s="947"/>
      <c r="G3" s="947"/>
      <c r="H3" s="947"/>
      <c r="I3" s="947"/>
      <c r="J3" s="947"/>
      <c r="K3" s="947"/>
      <c r="L3" s="947"/>
      <c r="M3" s="947"/>
      <c r="N3" s="947"/>
      <c r="O3" s="947"/>
      <c r="P3" s="947"/>
      <c r="Q3" s="947"/>
      <c r="R3" s="947"/>
      <c r="S3" s="947"/>
      <c r="T3" s="947"/>
      <c r="U3" s="2"/>
    </row>
    <row r="4" ht="18" customHeight="1">
      <c r="B4" s="947" t="s">
        <v>146</v>
      </c>
      <c r="C4" s="947"/>
      <c r="D4" s="947"/>
      <c r="E4" s="947"/>
      <c r="F4" s="947"/>
      <c r="G4" s="947"/>
      <c r="H4" s="947"/>
      <c r="I4" s="947"/>
      <c r="J4" s="947"/>
      <c r="K4" s="947"/>
      <c r="L4" s="947"/>
      <c r="M4" s="947"/>
      <c r="N4" s="947"/>
      <c r="O4" s="947"/>
      <c r="P4" s="947"/>
      <c r="Q4" s="947"/>
      <c r="R4" s="947"/>
      <c r="S4" s="947"/>
      <c r="T4" s="947"/>
      <c r="U4" s="2"/>
    </row>
    <row r="5" s="122" customFormat="1" ht="21" customHeight="1">
      <c r="B5" s="163"/>
      <c r="C5" s="163"/>
      <c r="D5" s="237"/>
      <c r="E5" s="719" t="s">
        <v>22</v>
      </c>
      <c r="F5" s="719"/>
      <c r="G5" s="719"/>
      <c r="H5" s="719"/>
      <c r="I5" s="719"/>
      <c r="J5" s="719"/>
      <c r="K5" s="719"/>
      <c r="L5" s="951"/>
      <c r="M5" s="537"/>
      <c r="N5" s="714" t="s">
        <v>28</v>
      </c>
      <c r="O5" s="714"/>
      <c r="P5" s="714"/>
      <c r="Q5" s="714"/>
      <c r="R5" s="714"/>
      <c r="S5" s="714"/>
      <c r="T5" s="715"/>
      <c r="V5" s="236"/>
      <c r="W5" s="236"/>
      <c r="X5" s="236"/>
      <c r="Y5" s="236"/>
      <c r="Z5" s="236"/>
      <c r="AA5" s="236"/>
      <c r="AB5" s="236"/>
      <c r="AC5" s="236"/>
      <c r="AD5" s="236"/>
      <c r="AE5" s="236"/>
      <c r="AF5" s="236"/>
      <c r="AG5" s="236"/>
      <c r="AH5" s="236"/>
      <c r="AI5" s="236"/>
    </row>
    <row r="6" s="122" customFormat="1" ht="15.75" customHeight="1">
      <c r="B6" s="723"/>
      <c r="C6" s="723"/>
      <c r="D6" s="237"/>
      <c r="E6" s="749" t="s">
        <v>42</v>
      </c>
      <c r="F6" s="711" t="s">
        <v>24</v>
      </c>
      <c r="G6" s="751" t="s">
        <v>37</v>
      </c>
      <c r="H6" s="724" t="s">
        <v>24</v>
      </c>
      <c r="I6" s="751" t="s">
        <v>44</v>
      </c>
      <c r="J6" s="711" t="s">
        <v>24</v>
      </c>
      <c r="K6" s="751" t="s">
        <v>45</v>
      </c>
      <c r="L6" s="711" t="s">
        <v>24</v>
      </c>
      <c r="M6" s="538"/>
      <c r="N6" s="711" t="s">
        <v>63</v>
      </c>
      <c r="O6" s="710" t="s">
        <v>64</v>
      </c>
      <c r="P6" s="754"/>
      <c r="Q6" s="710" t="s">
        <v>65</v>
      </c>
      <c r="R6" s="754"/>
      <c r="S6" s="710" t="s">
        <v>66</v>
      </c>
      <c r="T6" s="754"/>
      <c r="V6" s="236"/>
      <c r="W6" s="236"/>
      <c r="X6" s="236"/>
      <c r="Y6" s="236"/>
      <c r="Z6" s="236"/>
      <c r="AA6" s="236"/>
      <c r="AB6" s="236"/>
      <c r="AC6" s="236"/>
      <c r="AD6" s="236"/>
      <c r="AE6" s="236"/>
      <c r="AF6" s="236"/>
      <c r="AG6" s="236"/>
      <c r="AH6" s="236"/>
      <c r="AI6" s="236"/>
    </row>
    <row r="7" s="122" customFormat="1" ht="24" customHeight="1">
      <c r="B7" s="776"/>
      <c r="C7" s="776"/>
      <c r="D7" s="237"/>
      <c r="E7" s="940"/>
      <c r="F7" s="939"/>
      <c r="G7" s="943"/>
      <c r="H7" s="952"/>
      <c r="I7" s="943"/>
      <c r="J7" s="939"/>
      <c r="K7" s="943"/>
      <c r="L7" s="939"/>
      <c r="M7" s="539"/>
      <c r="N7" s="939"/>
      <c r="O7" s="845"/>
      <c r="P7" s="944"/>
      <c r="Q7" s="845"/>
      <c r="R7" s="944"/>
      <c r="S7" s="845"/>
      <c r="T7" s="944"/>
      <c r="V7" s="236"/>
      <c r="W7" s="236"/>
      <c r="X7" s="236"/>
      <c r="Y7" s="236"/>
      <c r="Z7" s="236"/>
      <c r="AA7" s="236"/>
      <c r="AB7" s="236"/>
      <c r="AC7" s="236"/>
      <c r="AD7" s="236"/>
      <c r="AE7" s="236"/>
      <c r="AF7" s="236"/>
      <c r="AG7" s="236"/>
      <c r="AH7" s="236"/>
      <c r="AI7" s="236"/>
    </row>
    <row r="8" ht="20.1" customHeight="1">
      <c r="B8" s="717" t="s">
        <v>149</v>
      </c>
      <c r="C8" s="347"/>
      <c r="D8" s="345"/>
      <c r="E8" s="238">
        <v>71.016803630565436035815037410</v>
      </c>
      <c r="F8" s="239">
        <v>-8.415058525766928801778954410</v>
      </c>
      <c r="G8" s="238">
        <v>75.124746080525027345174227820</v>
      </c>
      <c r="H8" s="239">
        <v>9.228602153796287629596049220</v>
      </c>
      <c r="I8" s="238">
        <v>74.181682922797156554802446690</v>
      </c>
      <c r="J8" s="239">
        <v>5.4954743152787065641832609300</v>
      </c>
      <c r="K8" s="238">
        <v>75.124746080525027345174227820</v>
      </c>
      <c r="L8" s="239">
        <v>9.228602153796287629596049220</v>
      </c>
      <c r="M8" s="540"/>
      <c r="N8" s="536">
        <v>0</v>
      </c>
      <c r="O8" s="178"/>
      <c r="P8" s="178">
        <v>0</v>
      </c>
      <c r="Q8" s="178"/>
      <c r="R8" s="178">
        <v>0</v>
      </c>
      <c r="S8" s="178"/>
      <c r="T8" s="249">
        <v>0</v>
      </c>
    </row>
    <row r="9" ht="20.1" customHeight="1">
      <c r="B9" s="708" t="s">
        <v>150</v>
      </c>
      <c r="C9" s="950"/>
      <c r="D9" s="345"/>
      <c r="E9" s="240">
        <v>70.855266931279425045665629410</v>
      </c>
      <c r="F9" s="241">
        <v>-4.7726062200879409715440544500</v>
      </c>
      <c r="G9" s="240">
        <v>72.124347376480649689986698110</v>
      </c>
      <c r="H9" s="241">
        <v>7.961118059512440268369550410</v>
      </c>
      <c r="I9" s="240">
        <v>70.823317174103584279733111720</v>
      </c>
      <c r="J9" s="241">
        <v>3.1354388202009635393270857700</v>
      </c>
      <c r="K9" s="240">
        <v>72.124347376480649689986698110</v>
      </c>
      <c r="L9" s="241">
        <v>7.961118059512440268369550410</v>
      </c>
      <c r="M9" s="540"/>
      <c r="N9" s="121">
        <v>4.6584242730082634201728379500</v>
      </c>
      <c r="O9" s="179"/>
      <c r="P9" s="179">
        <v>4.3872339412214011613599028600</v>
      </c>
      <c r="Q9" s="179"/>
      <c r="R9" s="179">
        <v>4.2775387278115652869687052500</v>
      </c>
      <c r="S9" s="179"/>
      <c r="T9" s="248">
        <v>4.3872339412214011613599028600</v>
      </c>
    </row>
    <row r="10" ht="20.1" customHeight="1">
      <c r="B10" s="706" t="s">
        <v>151</v>
      </c>
      <c r="C10" s="949"/>
      <c r="D10" s="345"/>
      <c r="E10" s="242">
        <v>76.671058222245317796804455540</v>
      </c>
      <c r="F10" s="243">
        <v>-0.1688626503173193553403696900</v>
      </c>
      <c r="G10" s="242">
        <v>76.496907367419390257292391030</v>
      </c>
      <c r="H10" s="243">
        <v>8.221400959146673631477730060</v>
      </c>
      <c r="I10" s="242">
        <v>76.021242671566708827903872380</v>
      </c>
      <c r="J10" s="243">
        <v>5.8307318909599201806966532300</v>
      </c>
      <c r="K10" s="242">
        <v>76.496907367419390257292391030</v>
      </c>
      <c r="L10" s="243">
        <v>8.221400959146673631477730060</v>
      </c>
      <c r="M10" s="540"/>
      <c r="N10" s="536">
        <v>3.4100930916217540421362077400</v>
      </c>
      <c r="O10" s="178"/>
      <c r="P10" s="178">
        <v>3.2689422142935433761305611500</v>
      </c>
      <c r="Q10" s="178"/>
      <c r="R10" s="178">
        <v>3.4100930916217540421362077400</v>
      </c>
      <c r="S10" s="178"/>
      <c r="T10" s="249">
        <v>3.2689422142935433761305611500</v>
      </c>
    </row>
    <row r="11" ht="20.1" customHeight="1">
      <c r="B11" s="708" t="s">
        <v>152</v>
      </c>
      <c r="C11" s="950"/>
      <c r="D11" s="345"/>
      <c r="E11" s="240">
        <v>82.11609373141429760913524444</v>
      </c>
      <c r="F11" s="241">
        <v>-1.1387548889594090481304737700</v>
      </c>
      <c r="G11" s="240">
        <v>81.78507891480114141263252583</v>
      </c>
      <c r="H11" s="241">
        <v>8.870468496968958238911958600</v>
      </c>
      <c r="I11" s="240">
        <v>81.86588257807913812320431559</v>
      </c>
      <c r="J11" s="241">
        <v>3.2802994792459664976607951500</v>
      </c>
      <c r="K11" s="240">
        <v>81.78507891480114141263252583</v>
      </c>
      <c r="L11" s="241">
        <v>8.870468496968958238911958600</v>
      </c>
      <c r="M11" s="540"/>
      <c r="N11" s="121">
        <v>2.2500608124543906592070055900</v>
      </c>
      <c r="O11" s="179"/>
      <c r="P11" s="179">
        <v>3.9738913061409833561056942400</v>
      </c>
      <c r="Q11" s="179"/>
      <c r="R11" s="179">
        <v>2.2418643512104322443497297800</v>
      </c>
      <c r="S11" s="179"/>
      <c r="T11" s="248">
        <v>3.9738913061409833561056942400</v>
      </c>
    </row>
    <row r="12" ht="20.1" customHeight="1">
      <c r="B12" s="706" t="s">
        <v>153</v>
      </c>
      <c r="C12" s="949"/>
      <c r="D12" s="345"/>
      <c r="E12" s="242">
        <v>84.98846214419238433042775659</v>
      </c>
      <c r="F12" s="243">
        <v>2.4588072361181510009025204500</v>
      </c>
      <c r="G12" s="242">
        <v>83.69179681479952195822659296</v>
      </c>
      <c r="H12" s="243">
        <v>8.544393481632213542606347580</v>
      </c>
      <c r="I12" s="242">
        <v>85.32274141002095004291528615</v>
      </c>
      <c r="J12" s="243">
        <v>6.1414111280547081700307760900</v>
      </c>
      <c r="K12" s="242">
        <v>83.69179681479952195822659296</v>
      </c>
      <c r="L12" s="243">
        <v>8.544393481632213542606347580</v>
      </c>
      <c r="M12" s="540"/>
      <c r="N12" s="536">
        <v>2.3240660295395308427454387500</v>
      </c>
      <c r="O12" s="178"/>
      <c r="P12" s="178">
        <v>2.4658326058392203249440599200</v>
      </c>
      <c r="Q12" s="178"/>
      <c r="R12" s="178">
        <v>2.3240660295395308427454387500</v>
      </c>
      <c r="S12" s="178"/>
      <c r="T12" s="249">
        <v>2.4658326058392203249440599200</v>
      </c>
    </row>
    <row r="13" ht="20.1" customHeight="1">
      <c r="B13" s="734" t="s">
        <v>74</v>
      </c>
      <c r="C13" s="946"/>
      <c r="D13" s="345"/>
      <c r="E13" s="244">
        <v>81.42266335814722911497105045</v>
      </c>
      <c r="F13" s="245">
        <v>0.7505458514819480119250299800</v>
      </c>
      <c r="G13" s="244">
        <v>80.08898255473597939351364009</v>
      </c>
      <c r="H13" s="245">
        <v>14.482149192967683091821812820</v>
      </c>
      <c r="I13" s="244">
        <v>83.05834262356001486436269045</v>
      </c>
      <c r="J13" s="245">
        <v>13.347532836419015603737342560</v>
      </c>
      <c r="K13" s="244">
        <v>80.08898255473597939351364009</v>
      </c>
      <c r="L13" s="245">
        <v>14.482149192967683091821812820</v>
      </c>
      <c r="M13" s="540"/>
      <c r="N13" s="333">
        <v>0</v>
      </c>
      <c r="O13" s="250"/>
      <c r="P13" s="250">
        <v>0</v>
      </c>
      <c r="Q13" s="250"/>
      <c r="R13" s="250">
        <v>0</v>
      </c>
      <c r="S13" s="250"/>
      <c r="T13" s="251">
        <v>0</v>
      </c>
    </row>
    <row r="14" ht="9.95" customHeight="1">
      <c r="B14" s="54"/>
      <c r="C14" s="54"/>
      <c r="D14" s="54"/>
      <c r="E14" s="535"/>
      <c r="F14" s="535"/>
      <c r="G14" s="535"/>
      <c r="H14" s="535"/>
      <c r="I14" s="535"/>
      <c r="J14" s="535"/>
      <c r="K14" s="535"/>
      <c r="L14" s="535"/>
      <c r="M14" s="156"/>
      <c r="N14" s="156"/>
      <c r="O14" s="156"/>
      <c r="P14" s="156"/>
      <c r="Q14" s="156"/>
      <c r="R14" s="156"/>
      <c r="S14" s="156"/>
      <c r="T14" s="156"/>
    </row>
    <row r="15" ht="21" customHeight="1">
      <c r="B15" s="4"/>
      <c r="C15" s="4"/>
      <c r="D15" s="54"/>
      <c r="E15" s="719" t="s">
        <v>90</v>
      </c>
      <c r="F15" s="719"/>
      <c r="G15" s="719"/>
      <c r="H15" s="719"/>
      <c r="I15" s="719"/>
      <c r="J15" s="719"/>
      <c r="K15" s="719"/>
      <c r="L15" s="942"/>
      <c r="M15" s="537"/>
      <c r="N15" s="719" t="s">
        <v>29</v>
      </c>
      <c r="O15" s="719"/>
      <c r="P15" s="719"/>
      <c r="Q15" s="719"/>
      <c r="R15" s="719"/>
      <c r="S15" s="719"/>
      <c r="T15" s="942"/>
    </row>
    <row r="16" ht="22.5" customHeight="1">
      <c r="B16" s="4"/>
      <c r="C16" s="4"/>
      <c r="D16" s="54"/>
      <c r="E16" s="749" t="s">
        <v>42</v>
      </c>
      <c r="F16" s="711" t="s">
        <v>24</v>
      </c>
      <c r="G16" s="749" t="s">
        <v>37</v>
      </c>
      <c r="H16" s="711" t="s">
        <v>24</v>
      </c>
      <c r="I16" s="749" t="s">
        <v>44</v>
      </c>
      <c r="J16" s="711" t="s">
        <v>24</v>
      </c>
      <c r="K16" s="749" t="s">
        <v>45</v>
      </c>
      <c r="L16" s="711" t="s">
        <v>24</v>
      </c>
      <c r="M16" s="538"/>
      <c r="N16" s="754" t="s">
        <v>63</v>
      </c>
      <c r="O16" s="710" t="s">
        <v>64</v>
      </c>
      <c r="P16" s="754"/>
      <c r="Q16" s="710" t="s">
        <v>65</v>
      </c>
      <c r="R16" s="754"/>
      <c r="S16" s="710" t="s">
        <v>66</v>
      </c>
      <c r="T16" s="754"/>
    </row>
    <row r="17" ht="18.75" customHeight="1">
      <c r="B17" s="4"/>
      <c r="C17" s="4"/>
      <c r="D17" s="54"/>
      <c r="E17" s="940"/>
      <c r="F17" s="939"/>
      <c r="G17" s="940"/>
      <c r="H17" s="939"/>
      <c r="I17" s="940"/>
      <c r="J17" s="939"/>
      <c r="K17" s="940"/>
      <c r="L17" s="939"/>
      <c r="M17" s="539"/>
      <c r="N17" s="944"/>
      <c r="O17" s="845"/>
      <c r="P17" s="944"/>
      <c r="Q17" s="845"/>
      <c r="R17" s="944"/>
      <c r="S17" s="845"/>
      <c r="T17" s="944"/>
    </row>
    <row r="18" ht="20.1" customHeight="1">
      <c r="B18" s="736" t="s">
        <v>149</v>
      </c>
      <c r="C18" s="348"/>
      <c r="D18" s="345"/>
      <c r="E18" s="253">
        <v>106.19127461139896373056994819</v>
      </c>
      <c r="F18" s="239">
        <v>-3.7292426735767015132872398100</v>
      </c>
      <c r="G18" s="253">
        <v>103.12667521770480891896389151</v>
      </c>
      <c r="H18" s="239">
        <v>6.6422029629413812508246371200</v>
      </c>
      <c r="I18" s="253">
        <v>99.31906122903782940553791298</v>
      </c>
      <c r="J18" s="239">
        <v>0.6195335118197967935700293400</v>
      </c>
      <c r="K18" s="253">
        <v>103.12667521770480891896389151</v>
      </c>
      <c r="L18" s="239">
        <v>6.6422029629413812508246371200</v>
      </c>
      <c r="M18" s="540"/>
      <c r="N18" s="238">
        <v>-8.415058525782980069598228410</v>
      </c>
      <c r="O18" s="246"/>
      <c r="P18" s="246">
        <v>9.228602153794889659664056470</v>
      </c>
      <c r="Q18" s="246"/>
      <c r="R18" s="246">
        <v>5.4954743152697778300223345500</v>
      </c>
      <c r="S18" s="246"/>
      <c r="T18" s="247">
        <v>9.228602153794889659664056470</v>
      </c>
    </row>
    <row r="19" ht="20.1" customHeight="1">
      <c r="B19" s="730" t="s">
        <v>150</v>
      </c>
      <c r="C19" s="941"/>
      <c r="D19" s="345"/>
      <c r="E19" s="254">
        <v>289.73511289408659169205989005</v>
      </c>
      <c r="F19" s="241">
        <v>-7.3564517613786530376428090800</v>
      </c>
      <c r="G19" s="254">
        <v>253.1052388123383402899406838</v>
      </c>
      <c r="H19" s="241">
        <v>14.034336974637166310289888490</v>
      </c>
      <c r="I19" s="254">
        <v>246.47053838569153112418403073</v>
      </c>
      <c r="J19" s="241">
        <v>0.9761709263570660840026044100</v>
      </c>
      <c r="K19" s="254">
        <v>253.1052388123383402899406838</v>
      </c>
      <c r="L19" s="241">
        <v>14.034336974637166310289888490</v>
      </c>
      <c r="M19" s="540"/>
      <c r="N19" s="240">
        <v>-0.3365101937565804766658006600</v>
      </c>
      <c r="O19" s="179"/>
      <c r="P19" s="179">
        <v>12.697624874410547399035765540</v>
      </c>
      <c r="Q19" s="179"/>
      <c r="R19" s="179">
        <v>7.5470971578053273303413389100</v>
      </c>
      <c r="S19" s="179"/>
      <c r="T19" s="248">
        <v>12.697624874410547399035765540</v>
      </c>
    </row>
    <row r="20" ht="20.1" customHeight="1">
      <c r="B20" s="532" t="s">
        <v>151</v>
      </c>
      <c r="C20" s="345"/>
      <c r="D20" s="345"/>
      <c r="E20" s="255">
        <v>187.58635935955092016712914235</v>
      </c>
      <c r="F20" s="243">
        <v>-3.9440963912009454339423189200</v>
      </c>
      <c r="G20" s="255">
        <v>171.51234187975770417011969551</v>
      </c>
      <c r="H20" s="243">
        <v>16.971776834284917746138827290</v>
      </c>
      <c r="I20" s="255">
        <v>166.077050748436466902957977</v>
      </c>
      <c r="J20" s="243">
        <v>3.7459134102676311388994089400</v>
      </c>
      <c r="K20" s="255">
        <v>171.51234187975770417011969551</v>
      </c>
      <c r="L20" s="243">
        <v>16.971776834284917746138827290</v>
      </c>
      <c r="M20" s="540"/>
      <c r="N20" s="242">
        <v>3.2354720677634043043590999500</v>
      </c>
      <c r="O20" s="178"/>
      <c r="P20" s="178">
        <v>11.759096019994744657577776010</v>
      </c>
      <c r="Q20" s="178"/>
      <c r="R20" s="178">
        <v>9.439658368055040702243442420</v>
      </c>
      <c r="S20" s="178"/>
      <c r="T20" s="249">
        <v>11.759096019994744657577776010</v>
      </c>
    </row>
    <row r="21" ht="20.1" customHeight="1">
      <c r="B21" s="730" t="s">
        <v>152</v>
      </c>
      <c r="C21" s="941"/>
      <c r="D21" s="345"/>
      <c r="E21" s="254">
        <v>146.35077111423144407815577419</v>
      </c>
      <c r="F21" s="241">
        <v>5.610040561779326860374630200</v>
      </c>
      <c r="G21" s="254">
        <v>139.20306508373189540265325618</v>
      </c>
      <c r="H21" s="241">
        <v>21.180940239605629474023691970</v>
      </c>
      <c r="I21" s="254">
        <v>135.52626291981501604710520331</v>
      </c>
      <c r="J21" s="241">
        <v>10.457679089301645161114237960</v>
      </c>
      <c r="K21" s="254">
        <v>139.20306508373189540265325618</v>
      </c>
      <c r="L21" s="241">
        <v>21.180940239605629474023691970</v>
      </c>
      <c r="M21" s="540"/>
      <c r="N21" s="240">
        <v>1.0856832459496481035378583900</v>
      </c>
      <c r="O21" s="179"/>
      <c r="P21" s="179">
        <v>13.196862579578628961345010730</v>
      </c>
      <c r="Q21" s="179"/>
      <c r="R21" s="179">
        <v>5.5957036950557468916000233500</v>
      </c>
      <c r="S21" s="179"/>
      <c r="T21" s="248">
        <v>13.196862579578628961345010730</v>
      </c>
    </row>
    <row r="22" ht="20.1" customHeight="1">
      <c r="B22" s="532" t="s">
        <v>153</v>
      </c>
      <c r="C22" s="345"/>
      <c r="D22" s="345"/>
      <c r="E22" s="255">
        <v>136.70146151243171820364491855</v>
      </c>
      <c r="F22" s="243">
        <v>4.8153348315564949179274511500</v>
      </c>
      <c r="G22" s="255">
        <v>129.18040877135807067368127008</v>
      </c>
      <c r="H22" s="243">
        <v>21.484158409885882525796405590</v>
      </c>
      <c r="I22" s="255">
        <v>125.20734507124140411412686351</v>
      </c>
      <c r="J22" s="243">
        <v>10.804247547801383598806719950</v>
      </c>
      <c r="K22" s="255">
        <v>129.18040877135807067368127008</v>
      </c>
      <c r="L22" s="243">
        <v>21.484158409885882525796405590</v>
      </c>
      <c r="M22" s="540"/>
      <c r="N22" s="242">
        <v>4.840017569348244754535932700</v>
      </c>
      <c r="O22" s="178"/>
      <c r="P22" s="178">
        <v>11.220916527874921265471576350</v>
      </c>
      <c r="Q22" s="178"/>
      <c r="R22" s="178">
        <v>8.608207607294215084775132240</v>
      </c>
      <c r="S22" s="178"/>
      <c r="T22" s="249">
        <v>11.220916527874921265471576350</v>
      </c>
    </row>
    <row r="23" ht="20.1" customHeight="1">
      <c r="B23" s="726" t="s">
        <v>74</v>
      </c>
      <c r="C23" s="349"/>
      <c r="D23" s="345"/>
      <c r="E23" s="256">
        <v>138.54043071921982933766761481</v>
      </c>
      <c r="F23" s="245">
        <v>3.4654571842717488181124658300</v>
      </c>
      <c r="G23" s="256">
        <v>131.85361089994737149874276358</v>
      </c>
      <c r="H23" s="245">
        <v>18.828431174746457685666625030</v>
      </c>
      <c r="I23" s="256">
        <v>128.15359491745335779159769138</v>
      </c>
      <c r="J23" s="245">
        <v>7.8204531028885313083176226300</v>
      </c>
      <c r="K23" s="256">
        <v>131.85361089994737149874276358</v>
      </c>
      <c r="L23" s="245">
        <v>18.828431174746457685666625030</v>
      </c>
      <c r="M23" s="540"/>
      <c r="N23" s="244">
        <v>0.7505458515283842794759825300</v>
      </c>
      <c r="O23" s="250"/>
      <c r="P23" s="250">
        <v>14.482149192981516565468579500</v>
      </c>
      <c r="Q23" s="250"/>
      <c r="R23" s="250">
        <v>13.347532836350727724529641460</v>
      </c>
      <c r="S23" s="250"/>
      <c r="T23" s="251">
        <v>14.482149192981516565468579500</v>
      </c>
    </row>
    <row r="24" ht="9.95" customHeight="1">
      <c r="B24" s="54"/>
      <c r="C24" s="54"/>
      <c r="D24" s="54"/>
      <c r="E24" s="535"/>
      <c r="F24" s="535"/>
      <c r="G24" s="535"/>
      <c r="H24" s="535"/>
      <c r="I24" s="535"/>
      <c r="J24" s="535"/>
      <c r="K24" s="535"/>
      <c r="L24" s="535"/>
      <c r="M24" s="156"/>
      <c r="N24" s="156"/>
      <c r="O24" s="156"/>
      <c r="P24" s="156"/>
      <c r="Q24" s="156"/>
      <c r="R24" s="156"/>
      <c r="S24" s="156"/>
      <c r="T24" s="156"/>
    </row>
    <row r="25" s="122" customFormat="1" ht="21" customHeight="1">
      <c r="B25" s="163"/>
      <c r="C25" s="163"/>
      <c r="D25" s="237"/>
      <c r="E25" s="719" t="s">
        <v>10</v>
      </c>
      <c r="F25" s="719"/>
      <c r="G25" s="719"/>
      <c r="H25" s="719"/>
      <c r="I25" s="719"/>
      <c r="J25" s="719"/>
      <c r="K25" s="719"/>
      <c r="L25" s="942"/>
      <c r="M25" s="537"/>
      <c r="N25" s="719" t="s">
        <v>38</v>
      </c>
      <c r="O25" s="719"/>
      <c r="P25" s="719"/>
      <c r="Q25" s="719"/>
      <c r="R25" s="719"/>
      <c r="S25" s="719"/>
      <c r="T25" s="942"/>
      <c r="V25" s="236"/>
      <c r="W25" s="236"/>
      <c r="X25" s="236"/>
      <c r="Y25" s="236"/>
      <c r="Z25" s="236"/>
      <c r="AA25" s="236"/>
      <c r="AB25" s="236"/>
      <c r="AC25" s="236"/>
      <c r="AD25" s="236"/>
      <c r="AE25" s="236"/>
      <c r="AF25" s="236"/>
      <c r="AG25" s="236"/>
      <c r="AH25" s="236"/>
      <c r="AI25" s="236"/>
    </row>
    <row r="26" s="122" customFormat="1" ht="19.5" customHeight="1">
      <c r="B26" s="163"/>
      <c r="C26" s="163"/>
      <c r="D26" s="237"/>
      <c r="E26" s="749" t="s">
        <v>42</v>
      </c>
      <c r="F26" s="711" t="s">
        <v>24</v>
      </c>
      <c r="G26" s="749" t="s">
        <v>37</v>
      </c>
      <c r="H26" s="711" t="s">
        <v>24</v>
      </c>
      <c r="I26" s="749" t="s">
        <v>44</v>
      </c>
      <c r="J26" s="711" t="s">
        <v>24</v>
      </c>
      <c r="K26" s="749" t="s">
        <v>45</v>
      </c>
      <c r="L26" s="711" t="s">
        <v>24</v>
      </c>
      <c r="M26" s="538"/>
      <c r="N26" s="754" t="s">
        <v>63</v>
      </c>
      <c r="O26" s="710" t="s">
        <v>64</v>
      </c>
      <c r="P26" s="754"/>
      <c r="Q26" s="710" t="s">
        <v>65</v>
      </c>
      <c r="R26" s="754"/>
      <c r="S26" s="710" t="s">
        <v>66</v>
      </c>
      <c r="T26" s="754"/>
      <c r="V26" s="236"/>
      <c r="W26" s="236"/>
      <c r="X26" s="236"/>
      <c r="Y26" s="236"/>
      <c r="Z26" s="236"/>
      <c r="AA26" s="236"/>
      <c r="AB26" s="236"/>
      <c r="AC26" s="236"/>
      <c r="AD26" s="236"/>
      <c r="AE26" s="236"/>
      <c r="AF26" s="236"/>
      <c r="AG26" s="236"/>
      <c r="AH26" s="236"/>
      <c r="AI26" s="236"/>
    </row>
    <row r="27" s="122" customFormat="1" ht="25.5" customHeight="1">
      <c r="B27" s="163"/>
      <c r="C27" s="163"/>
      <c r="D27" s="237"/>
      <c r="E27" s="940"/>
      <c r="F27" s="939"/>
      <c r="G27" s="940"/>
      <c r="H27" s="939"/>
      <c r="I27" s="940"/>
      <c r="J27" s="939"/>
      <c r="K27" s="940"/>
      <c r="L27" s="939"/>
      <c r="M27" s="539"/>
      <c r="N27" s="944"/>
      <c r="O27" s="845"/>
      <c r="P27" s="944"/>
      <c r="Q27" s="845"/>
      <c r="R27" s="944"/>
      <c r="S27" s="845"/>
      <c r="T27" s="944"/>
      <c r="V27" s="236"/>
      <c r="W27" s="236"/>
      <c r="X27" s="236"/>
      <c r="Y27" s="236"/>
      <c r="Z27" s="236"/>
      <c r="AA27" s="236"/>
      <c r="AB27" s="236"/>
      <c r="AC27" s="236"/>
      <c r="AD27" s="236"/>
      <c r="AE27" s="236"/>
      <c r="AF27" s="236"/>
      <c r="AG27" s="236"/>
      <c r="AH27" s="236"/>
      <c r="AI27" s="236"/>
    </row>
    <row r="28" ht="20.1" customHeight="1">
      <c r="B28" s="736" t="s">
        <v>149</v>
      </c>
      <c r="C28" s="348"/>
      <c r="D28" s="345"/>
      <c r="E28" s="253">
        <v>75.413648963571691401937936956</v>
      </c>
      <c r="F28" s="239">
        <v>-11.830483245776538856452981470</v>
      </c>
      <c r="G28" s="253">
        <v>77.473652898588468149382780353</v>
      </c>
      <c r="H28" s="239">
        <v>16.483787602446370598431469910</v>
      </c>
      <c r="I28" s="253">
        <v>73.676551082823607207802942635</v>
      </c>
      <c r="J28" s="239">
        <v>6.1490541320555049180511444700</v>
      </c>
      <c r="K28" s="253">
        <v>77.473652898588468149382780353</v>
      </c>
      <c r="L28" s="239">
        <v>16.483787602446370598431469910</v>
      </c>
      <c r="M28" s="540"/>
      <c r="N28" s="238">
        <v>-11.830483245787247955465499960</v>
      </c>
      <c r="O28" s="246"/>
      <c r="P28" s="246">
        <v>16.483787602486024686392412050</v>
      </c>
      <c r="Q28" s="246"/>
      <c r="R28" s="246">
        <v>6.1490541321059181498264271400</v>
      </c>
      <c r="S28" s="246"/>
      <c r="T28" s="247">
        <v>16.483787602486024686392412050</v>
      </c>
    </row>
    <row r="29" ht="20.1" customHeight="1">
      <c r="B29" s="730" t="s">
        <v>150</v>
      </c>
      <c r="C29" s="941"/>
      <c r="D29" s="345"/>
      <c r="E29" s="254">
        <v>205.292587634748846329202769</v>
      </c>
      <c r="F29" s="241">
        <v>-11.777963507178435004891000450</v>
      </c>
      <c r="G29" s="254">
        <v>182.55050166908183084484138051</v>
      </c>
      <c r="H29" s="241">
        <v>23.112745169608144631088852230</v>
      </c>
      <c r="I29" s="254">
        <v>174.55861114161903725327892512</v>
      </c>
      <c r="J29" s="241">
        <v>4.1422169886946835294437443300</v>
      </c>
      <c r="K29" s="254">
        <v>182.55050166908183084484138051</v>
      </c>
      <c r="L29" s="241">
        <v>23.112745169608144631088852230</v>
      </c>
      <c r="M29" s="540"/>
      <c r="N29" s="240">
        <v>-7.6682067450549213729608818800</v>
      </c>
      <c r="O29" s="179"/>
      <c r="P29" s="179">
        <v>28.513989311687963506998736410</v>
      </c>
      <c r="Q29" s="179"/>
      <c r="R29" s="179">
        <v>8.596940652392741177502426950</v>
      </c>
      <c r="S29" s="179"/>
      <c r="T29" s="248">
        <v>28.513989311687963506998736410</v>
      </c>
    </row>
    <row r="30" ht="20.1" customHeight="1">
      <c r="B30" s="532" t="s">
        <v>151</v>
      </c>
      <c r="C30" s="345"/>
      <c r="D30" s="345"/>
      <c r="E30" s="255">
        <v>143.82444680155161504296286333</v>
      </c>
      <c r="F30" s="243">
        <v>-4.1062989358015806415258509600</v>
      </c>
      <c r="G30" s="255">
        <v>131.20163729144990353496008073</v>
      </c>
      <c r="H30" s="243">
        <v>26.588495616907390615658720220</v>
      </c>
      <c r="I30" s="255">
        <v>126.25383777124988155027006538</v>
      </c>
      <c r="J30" s="243">
        <v>9.795059469154104819632448990</v>
      </c>
      <c r="K30" s="255">
        <v>131.20163729144990353496008073</v>
      </c>
      <c r="L30" s="243">
        <v>26.588495616907390615658720220</v>
      </c>
      <c r="M30" s="540"/>
      <c r="N30" s="242">
        <v>-0.8362344605203804751300356900</v>
      </c>
      <c r="O30" s="178"/>
      <c r="P30" s="178">
        <v>30.726600388564029733312645260</v>
      </c>
      <c r="Q30" s="178"/>
      <c r="R30" s="178">
        <v>13.539173207009437148806069160</v>
      </c>
      <c r="S30" s="178"/>
      <c r="T30" s="249">
        <v>30.726600388564029733312645260</v>
      </c>
    </row>
    <row r="31" ht="20.1" customHeight="1">
      <c r="B31" s="730" t="s">
        <v>152</v>
      </c>
      <c r="C31" s="941"/>
      <c r="D31" s="345"/>
      <c r="E31" s="254">
        <v>120.17753638480989344517049924</v>
      </c>
      <c r="F31" s="241">
        <v>4.4074010616068170024066060200</v>
      </c>
      <c r="G31" s="254">
        <v>113.84733663055212423328748765</v>
      </c>
      <c r="H31" s="241">
        <v>31.930257367933201681500150130</v>
      </c>
      <c r="I31" s="254">
        <v>110.94977126439456827285869079</v>
      </c>
      <c r="J31" s="241">
        <v>14.081021761192294418570985230</v>
      </c>
      <c r="K31" s="254">
        <v>113.84733663055212423328748765</v>
      </c>
      <c r="L31" s="241">
        <v>31.930257367933201681500150130</v>
      </c>
      <c r="M31" s="540"/>
      <c r="N31" s="240">
        <v>6.7566310782359377007578776800</v>
      </c>
      <c r="O31" s="179"/>
      <c r="P31" s="179">
        <v>37.173022395630782916872969040</v>
      </c>
      <c r="Q31" s="179"/>
      <c r="R31" s="179">
        <v>16.638563519611027877307373400</v>
      </c>
      <c r="S31" s="179"/>
      <c r="T31" s="248">
        <v>37.173022395630782916872969040</v>
      </c>
    </row>
    <row r="32" ht="20.1" customHeight="1">
      <c r="B32" s="532" t="s">
        <v>153</v>
      </c>
      <c r="C32" s="345"/>
      <c r="D32" s="345"/>
      <c r="E32" s="255">
        <v>116.18046986805075287076916756</v>
      </c>
      <c r="F32" s="243">
        <v>7.3925418689502566736200841300</v>
      </c>
      <c r="G32" s="255">
        <v>108.11340523345245607046172903</v>
      </c>
      <c r="H32" s="243">
        <v>31.864242922223000080915539700</v>
      </c>
      <c r="I32" s="255">
        <v>106.83033926148791450167508052</v>
      </c>
      <c r="J32" s="243">
        <v>17.609191937042709901920753960</v>
      </c>
      <c r="K32" s="255">
        <v>108.11340523345245607046172903</v>
      </c>
      <c r="L32" s="243">
        <v>31.864242922223000080915539700</v>
      </c>
      <c r="M32" s="540"/>
      <c r="N32" s="242">
        <v>9.888415452798551324422890470</v>
      </c>
      <c r="O32" s="178"/>
      <c r="P32" s="178">
        <v>35.115794419661209083095492190</v>
      </c>
      <c r="Q32" s="178"/>
      <c r="R32" s="178">
        <v>20.342507214460578232874964160</v>
      </c>
      <c r="S32" s="178"/>
      <c r="T32" s="249">
        <v>35.115794419661209083095492190</v>
      </c>
    </row>
    <row r="33" ht="20.1" customHeight="1">
      <c r="B33" s="726" t="s">
        <v>74</v>
      </c>
      <c r="C33" s="349"/>
      <c r="D33" s="345"/>
      <c r="E33" s="256">
        <v>112.80330851943755169561621175</v>
      </c>
      <c r="F33" s="245">
        <v>4.2420128809030163533614848400</v>
      </c>
      <c r="G33" s="256">
        <v>105.60021543144830816063692776</v>
      </c>
      <c r="H33" s="245">
        <v>36.037341861182621944130329950</v>
      </c>
      <c r="I33" s="256">
        <v>106.442251950947603121516165</v>
      </c>
      <c r="J33" s="245">
        <v>22.211823485080929023778820200</v>
      </c>
      <c r="K33" s="256">
        <v>105.60021543144830816063692776</v>
      </c>
      <c r="L33" s="245">
        <v>36.037341861182621944130329950</v>
      </c>
      <c r="M33" s="540"/>
      <c r="N33" s="244">
        <v>4.2420128808968014834586109900</v>
      </c>
      <c r="O33" s="250"/>
      <c r="P33" s="250">
        <v>36.037341861160051742764782120</v>
      </c>
      <c r="Q33" s="250"/>
      <c r="R33" s="250">
        <v>22.211823485051311616873260680</v>
      </c>
      <c r="S33" s="250"/>
      <c r="T33" s="251">
        <v>36.037341861160051742764782120</v>
      </c>
    </row>
    <row r="34" ht="9.95" customHeight="1">
      <c r="B34" s="54"/>
      <c r="C34" s="54"/>
      <c r="D34" s="54"/>
      <c r="E34" s="535"/>
      <c r="F34" s="535"/>
      <c r="G34" s="535"/>
      <c r="H34" s="535"/>
      <c r="I34" s="535"/>
      <c r="J34" s="535"/>
      <c r="K34" s="535"/>
      <c r="L34" s="535"/>
      <c r="M34" s="156"/>
      <c r="N34" s="156"/>
      <c r="O34" s="156"/>
      <c r="P34" s="156"/>
      <c r="Q34" s="156"/>
      <c r="R34" s="156"/>
      <c r="S34" s="156"/>
      <c r="T34" s="156"/>
    </row>
    <row r="35" ht="21" customHeight="1">
      <c r="B35" s="9"/>
      <c r="C35" s="155"/>
      <c r="D35" s="252"/>
      <c r="E35" s="719" t="s">
        <v>30</v>
      </c>
      <c r="F35" s="719"/>
      <c r="G35" s="719"/>
      <c r="H35" s="719"/>
      <c r="I35" s="719"/>
      <c r="J35" s="719"/>
      <c r="K35" s="719"/>
      <c r="L35" s="942"/>
      <c r="M35" s="124"/>
      <c r="N35" s="756" t="s">
        <v>56</v>
      </c>
      <c r="O35" s="756"/>
      <c r="P35" s="756"/>
      <c r="Q35" s="756"/>
      <c r="R35" s="756"/>
      <c r="S35" s="756"/>
      <c r="T35" s="756"/>
      <c r="U35" s="125"/>
    </row>
    <row r="36" ht="24.95" customHeight="1">
      <c r="B36" s="9"/>
      <c r="C36" s="155"/>
      <c r="D36" s="252"/>
      <c r="E36" s="745" t="s">
        <v>31</v>
      </c>
      <c r="F36" s="747"/>
      <c r="G36" s="746"/>
      <c r="H36" s="745" t="s">
        <v>32</v>
      </c>
      <c r="I36" s="747"/>
      <c r="J36" s="746"/>
      <c r="K36" s="745" t="s">
        <v>36</v>
      </c>
      <c r="L36" s="746"/>
      <c r="M36" s="124"/>
      <c r="N36" s="741"/>
      <c r="O36" s="741"/>
      <c r="P36" s="741"/>
      <c r="Q36" s="741"/>
      <c r="R36" s="741"/>
      <c r="S36" s="741"/>
      <c r="T36" s="741"/>
      <c r="U36" s="123"/>
    </row>
    <row r="37" ht="24.95" customHeight="1">
      <c r="B37" s="9"/>
      <c r="C37" s="155"/>
      <c r="D37" s="252"/>
      <c r="E37" s="745" t="s">
        <v>33</v>
      </c>
      <c r="F37" s="746"/>
      <c r="G37" s="257" t="s">
        <v>34</v>
      </c>
      <c r="H37" s="745" t="s">
        <v>33</v>
      </c>
      <c r="I37" s="746"/>
      <c r="J37" s="257" t="s">
        <v>34</v>
      </c>
      <c r="K37" s="745" t="s">
        <v>34</v>
      </c>
      <c r="L37" s="746"/>
      <c r="M37" s="124"/>
      <c r="N37" s="741"/>
      <c r="O37" s="741"/>
      <c r="P37" s="741"/>
      <c r="Q37" s="741"/>
      <c r="R37" s="741"/>
      <c r="S37" s="741"/>
      <c r="T37" s="741"/>
      <c r="U37" s="123"/>
    </row>
    <row r="38" ht="18.95" customHeight="1">
      <c r="B38" s="743" t="s">
        <v>150</v>
      </c>
      <c r="C38" s="945"/>
      <c r="D38" s="54"/>
      <c r="E38" s="769">
        <v>564</v>
      </c>
      <c r="F38" s="769"/>
      <c r="G38" s="258">
        <v>66366</v>
      </c>
      <c r="H38" s="758">
        <v>331</v>
      </c>
      <c r="I38" s="758"/>
      <c r="J38" s="259">
        <v>54036</v>
      </c>
      <c r="K38" s="761">
        <v>81.42120965554651478166531055</v>
      </c>
      <c r="L38" s="762"/>
      <c r="N38" s="692"/>
      <c r="O38" s="741"/>
      <c r="P38" s="741"/>
      <c r="Q38" s="692"/>
      <c r="R38" s="692"/>
      <c r="S38" s="741"/>
      <c r="T38" s="741"/>
      <c r="U38" s="123"/>
    </row>
    <row r="39" ht="18.95" customHeight="1">
      <c r="B39" s="532" t="s">
        <v>151</v>
      </c>
      <c r="C39" s="345"/>
      <c r="D39" s="54"/>
      <c r="E39" s="772">
        <v>98</v>
      </c>
      <c r="F39" s="772"/>
      <c r="G39" s="90">
        <v>10553</v>
      </c>
      <c r="H39" s="765">
        <v>59</v>
      </c>
      <c r="I39" s="765"/>
      <c r="J39" s="54">
        <v>7711</v>
      </c>
      <c r="K39" s="766">
        <v>73.069269402065763290059698660</v>
      </c>
      <c r="L39" s="767"/>
      <c r="N39" s="693"/>
      <c r="O39" s="740"/>
      <c r="P39" s="740"/>
      <c r="Q39" s="740"/>
      <c r="R39" s="740"/>
      <c r="S39" s="740"/>
      <c r="T39" s="740"/>
      <c r="U39" s="123"/>
    </row>
    <row r="40" ht="18.95" customHeight="1">
      <c r="B40" s="730" t="s">
        <v>152</v>
      </c>
      <c r="C40" s="941"/>
      <c r="D40" s="54"/>
      <c r="E40" s="770">
        <v>128</v>
      </c>
      <c r="F40" s="770"/>
      <c r="G40" s="126">
        <v>16814</v>
      </c>
      <c r="H40" s="771">
        <v>92</v>
      </c>
      <c r="I40" s="771"/>
      <c r="J40" s="120">
        <v>15007</v>
      </c>
      <c r="K40" s="759">
        <v>89.25300344950636374449863209</v>
      </c>
      <c r="L40" s="760"/>
      <c r="N40" s="763"/>
      <c r="O40" s="763"/>
      <c r="P40" s="763"/>
      <c r="Q40" s="763"/>
      <c r="R40" s="763"/>
      <c r="S40" s="763"/>
      <c r="T40" s="763"/>
      <c r="U40" s="123"/>
    </row>
    <row r="41" ht="18.95" customHeight="1">
      <c r="B41" s="532" t="s">
        <v>153</v>
      </c>
      <c r="C41" s="345"/>
      <c r="D41" s="54"/>
      <c r="E41" s="772">
        <v>36</v>
      </c>
      <c r="F41" s="772"/>
      <c r="G41" s="90">
        <v>4711</v>
      </c>
      <c r="H41" s="765">
        <v>36</v>
      </c>
      <c r="I41" s="765"/>
      <c r="J41" s="54">
        <v>4711</v>
      </c>
      <c r="K41" s="766">
        <v>100</v>
      </c>
      <c r="L41" s="767"/>
      <c r="N41" s="763"/>
      <c r="O41" s="763"/>
      <c r="P41" s="763"/>
      <c r="Q41" s="763"/>
      <c r="R41" s="763"/>
      <c r="S41" s="763"/>
      <c r="T41" s="763"/>
      <c r="U41" s="123"/>
    </row>
    <row r="42" ht="18.95" customHeight="1">
      <c r="B42" s="726" t="s">
        <v>74</v>
      </c>
      <c r="C42" s="349"/>
      <c r="D42" s="54"/>
      <c r="E42" s="768">
        <v>5</v>
      </c>
      <c r="F42" s="768"/>
      <c r="G42" s="260">
        <v>585</v>
      </c>
      <c r="H42" s="764">
        <v>5</v>
      </c>
      <c r="I42" s="764"/>
      <c r="J42" s="260">
        <v>585</v>
      </c>
      <c r="K42" s="774">
        <v>100</v>
      </c>
      <c r="L42" s="775"/>
      <c r="N42" s="763"/>
      <c r="O42" s="763"/>
      <c r="P42" s="763"/>
      <c r="Q42" s="763"/>
      <c r="R42" s="763"/>
      <c r="S42" s="763"/>
      <c r="T42" s="763"/>
      <c r="U42" s="123"/>
    </row>
    <row r="43" ht="15" customHeight="1">
      <c r="B43" s="2"/>
      <c r="C43" s="44"/>
      <c r="D43" s="44"/>
      <c r="E43" s="16"/>
      <c r="F43" s="19"/>
      <c r="G43" s="123"/>
      <c r="H43" s="124"/>
      <c r="I43" s="124"/>
      <c r="J43" s="124"/>
      <c r="K43" s="125"/>
      <c r="L43" s="123"/>
      <c r="M43" s="124"/>
      <c r="N43" s="125"/>
      <c r="O43" s="125"/>
      <c r="P43" s="124"/>
      <c r="Q43" s="124"/>
      <c r="R43" s="123"/>
      <c r="S43" s="123"/>
      <c r="T43" s="123"/>
      <c r="U43" s="123"/>
    </row>
    <row r="44" ht="39.95" customHeight="1">
      <c r="B44" s="933" t="s">
        <v>126</v>
      </c>
      <c r="C44" s="933"/>
      <c r="D44" s="933"/>
      <c r="E44" s="933"/>
      <c r="F44" s="933"/>
      <c r="G44" s="933"/>
      <c r="H44" s="933"/>
      <c r="I44" s="933"/>
      <c r="J44" s="933"/>
      <c r="K44" s="933"/>
      <c r="L44" s="933"/>
      <c r="M44" s="933"/>
      <c r="N44" s="933"/>
      <c r="O44" s="933"/>
      <c r="P44" s="933"/>
      <c r="Q44" s="933"/>
      <c r="R44" s="933"/>
      <c r="S44" s="933"/>
      <c r="T44" s="933"/>
      <c r="U44" s="2"/>
    </row>
    <row r="45" ht="12" customHeight="1">
      <c r="B45" s="2"/>
      <c r="C45" s="2"/>
      <c r="D45" s="2"/>
      <c r="E45" s="2"/>
      <c r="F45" s="2"/>
      <c r="G45" s="2"/>
      <c r="H45" s="2"/>
      <c r="I45" s="2"/>
      <c r="J45" s="2"/>
      <c r="K45" s="2"/>
      <c r="L45" s="2"/>
      <c r="M45" s="2"/>
      <c r="N45" s="2"/>
      <c r="O45" s="2"/>
      <c r="R45" s="2"/>
      <c r="S45" s="2"/>
      <c r="T45" s="2"/>
      <c r="U45" s="2"/>
    </row>
    <row r="46" s="236" customFormat="1" ht="18" customHeight="1">
      <c r="A46" s="236"/>
    </row>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sheetData>
  <mergeCells count="106">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S39:T39"/>
    <mergeCell ref="Q39:R39"/>
    <mergeCell ref="O39:P39"/>
    <mergeCell ref="O38:P38"/>
    <mergeCell ref="Q38:R38"/>
    <mergeCell ref="S38:T38"/>
    <mergeCell ref="B38:C38"/>
    <mergeCell ref="B33:C33"/>
    <mergeCell ref="B32:C32"/>
    <mergeCell ref="K37:L3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s>
  <phoneticPr fontId="0" type="noConversion"/>
  <printOptions horizontalCentered="1" verticalCentered="1"/>
  <pageMargins left="0.25" right="0.25" top="0.25" bottom="0.25" header="0" footer="0"/>
  <pageSetup scale="66" fitToWidth="1" fitToHeight="1" orientation="landscape" r:id="rId1"/>
  <headerFooter alignWithMargins="0">
    <oddHeader/>
    <oddFooter/>
  </headerFooter>
  <rowBreaks count="1" manualBreakCount="1">
    <brk id="46" max="16383" man="1"/>
  </rowBreaks>
  <colBreaks count="1" manualBreakCount="1">
    <brk id="22"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9">
    <pageSetUpPr fitToPage="1"/>
  </sheetPr>
  <dimension ref="A1:EI109"/>
  <sheetViews>
    <sheetView showGridLines="0" zoomScale="70" workbookViewId="0"/>
  </sheetViews>
  <sheetFormatPr defaultRowHeight="12.75"/>
  <cols>
    <col min="1" max="1" width="1.5703125" style="34" customWidth="1"/>
    <col min="2" max="2" width="15.7109375" style="34" customWidth="1"/>
    <col min="3" max="3" width="18.7109375" customWidth="1"/>
    <col min="4" max="21" width="11.7109375" customWidth="1"/>
    <col min="22" max="22" width="2.7109375" customWidth="1"/>
    <col min="23" max="37" width="9.140625" style="281" customWidth="1"/>
  </cols>
  <sheetData>
    <row r="1" s="2" customFormat="1" ht="23.25">
      <c r="B1" s="657" t="s">
        <v>135</v>
      </c>
      <c r="C1" s="130"/>
      <c r="P1" s="222"/>
      <c r="Q1" s="222"/>
      <c r="R1" s="222"/>
      <c r="S1" s="222"/>
      <c r="T1" s="222"/>
      <c r="U1" s="222"/>
      <c r="W1" s="281"/>
      <c r="X1" s="281"/>
      <c r="Y1" s="281"/>
      <c r="Z1" s="281"/>
      <c r="AA1" s="281"/>
      <c r="AB1" s="281"/>
      <c r="AC1" s="281"/>
      <c r="AD1" s="281"/>
      <c r="AE1" s="281"/>
      <c r="AF1" s="281"/>
      <c r="AG1" s="281"/>
      <c r="AH1" s="281"/>
      <c r="AI1" s="281"/>
      <c r="AJ1" s="281"/>
      <c r="AK1" s="281"/>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row>
    <row r="2" s="2" customFormat="1" ht="15" customHeight="1">
      <c r="B2" s="66" t="s">
        <v>144</v>
      </c>
      <c r="C2" s="130"/>
      <c r="W2" s="281"/>
      <c r="X2" s="281"/>
      <c r="Y2" s="281"/>
      <c r="Z2" s="281"/>
      <c r="AA2" s="281"/>
      <c r="AB2" s="281"/>
      <c r="AC2" s="281"/>
      <c r="AD2" s="281"/>
      <c r="AE2" s="281"/>
      <c r="AF2" s="281"/>
      <c r="AG2" s="281"/>
      <c r="AH2" s="281"/>
      <c r="AI2" s="281"/>
      <c r="AJ2" s="281"/>
      <c r="AK2" s="281"/>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row>
    <row r="3" s="2" customFormat="1" ht="17.1" customHeight="1">
      <c r="B3" s="66" t="s">
        <v>145</v>
      </c>
      <c r="C3" s="130"/>
      <c r="O3" s="961"/>
      <c r="P3" s="961"/>
      <c r="Q3" s="961"/>
      <c r="R3" s="961"/>
      <c r="S3" s="961"/>
      <c r="T3" s="961"/>
      <c r="U3" s="961"/>
      <c r="W3" s="281"/>
      <c r="X3" s="281"/>
      <c r="Y3" s="281"/>
      <c r="Z3" s="281"/>
      <c r="AA3" s="281"/>
      <c r="AB3" s="281"/>
      <c r="AC3" s="281"/>
      <c r="AD3" s="281"/>
      <c r="AE3" s="281"/>
      <c r="AF3" s="281"/>
      <c r="AG3" s="281"/>
      <c r="AH3" s="281"/>
      <c r="AI3" s="281"/>
      <c r="AJ3" s="281"/>
      <c r="AK3" s="281"/>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row>
    <row r="4" s="2" customFormat="1" ht="15.75" customHeight="1">
      <c r="A4" s="9"/>
      <c r="B4" s="66" t="s">
        <v>146</v>
      </c>
      <c r="C4" s="131"/>
      <c r="D4" s="131"/>
      <c r="E4" s="131"/>
      <c r="G4" s="132"/>
      <c r="H4" s="132"/>
      <c r="I4" s="132"/>
      <c r="J4" s="132"/>
      <c r="K4" s="132"/>
      <c r="L4" s="132"/>
      <c r="M4" s="132"/>
      <c r="N4" s="132"/>
      <c r="O4" s="132"/>
      <c r="P4" s="132"/>
      <c r="Q4" s="132"/>
      <c r="R4" s="132"/>
      <c r="S4" s="132"/>
      <c r="T4" s="132"/>
      <c r="U4" s="132"/>
      <c r="V4" s="132"/>
      <c r="W4" s="281"/>
      <c r="X4" s="281"/>
      <c r="Y4" s="281"/>
      <c r="Z4" s="281"/>
      <c r="AA4" s="281"/>
      <c r="AB4" s="281"/>
      <c r="AC4" s="281"/>
      <c r="AD4" s="281"/>
      <c r="AE4" s="281"/>
      <c r="AF4" s="281"/>
      <c r="AG4" s="281"/>
      <c r="AH4" s="281"/>
      <c r="AI4" s="281"/>
      <c r="AJ4" s="281"/>
      <c r="AK4" s="281"/>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row>
    <row r="5" s="2" customFormat="1" ht="20.1" customHeight="1">
      <c r="A5" s="9"/>
      <c r="B5" s="66"/>
      <c r="C5" s="131"/>
      <c r="D5" s="131"/>
      <c r="E5" s="131"/>
      <c r="G5" s="132"/>
      <c r="H5" s="132"/>
      <c r="I5" s="132"/>
      <c r="J5" s="132"/>
      <c r="K5" s="132"/>
      <c r="L5" s="132"/>
      <c r="M5" s="132"/>
      <c r="N5" s="132"/>
      <c r="O5" s="132"/>
      <c r="P5" s="132"/>
      <c r="Q5" s="132"/>
      <c r="R5" s="132"/>
      <c r="S5" s="132"/>
      <c r="T5" s="132"/>
      <c r="U5" s="132"/>
      <c r="V5" s="132"/>
      <c r="W5" s="281"/>
      <c r="X5" s="281"/>
      <c r="Y5" s="281"/>
      <c r="Z5" s="281"/>
      <c r="AA5" s="281"/>
      <c r="AB5" s="281"/>
      <c r="AC5" s="281"/>
      <c r="AD5" s="281"/>
      <c r="AE5" s="281"/>
      <c r="AF5" s="281"/>
      <c r="AG5" s="281"/>
      <c r="AH5" s="281"/>
      <c r="AI5" s="281"/>
      <c r="AJ5" s="281"/>
      <c r="AK5" s="281"/>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row>
    <row r="6" s="2" customFormat="1" ht="20.1" customHeight="1">
      <c r="A6" s="9"/>
      <c r="B6" s="66"/>
      <c r="C6" s="131"/>
      <c r="D6" s="131"/>
      <c r="E6" s="131"/>
      <c r="G6" s="132"/>
      <c r="H6" s="132"/>
      <c r="I6" s="132"/>
      <c r="J6" s="132"/>
      <c r="K6" s="132"/>
      <c r="L6" s="132"/>
      <c r="M6" s="132"/>
      <c r="N6" s="132"/>
      <c r="O6" s="132"/>
      <c r="P6" s="132"/>
      <c r="Q6" s="132"/>
      <c r="R6" s="132"/>
      <c r="S6" s="132"/>
      <c r="T6" s="132"/>
      <c r="U6" s="132"/>
      <c r="V6" s="132"/>
      <c r="W6" s="281"/>
      <c r="X6" s="281"/>
      <c r="Y6" s="281"/>
      <c r="Z6" s="281"/>
      <c r="AA6" s="281"/>
      <c r="AB6" s="281"/>
      <c r="AC6" s="281"/>
      <c r="AD6" s="281"/>
      <c r="AE6" s="281"/>
      <c r="AF6" s="281"/>
      <c r="AG6" s="281"/>
      <c r="AH6" s="281"/>
      <c r="AI6" s="281"/>
      <c r="AJ6" s="281"/>
      <c r="AK6" s="281"/>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row>
    <row r="7" s="2" customFormat="1" ht="20.1" customHeight="1">
      <c r="A7" s="9"/>
      <c r="B7" s="66"/>
      <c r="C7" s="131"/>
      <c r="D7" s="131"/>
      <c r="E7" s="131"/>
      <c r="G7" s="132"/>
      <c r="H7" s="132"/>
      <c r="I7" s="132"/>
      <c r="J7" s="132"/>
      <c r="K7" s="132"/>
      <c r="L7" s="132"/>
      <c r="M7" s="132"/>
      <c r="N7" s="132"/>
      <c r="O7" s="132"/>
      <c r="P7" s="132"/>
      <c r="Q7" s="132"/>
      <c r="R7" s="132"/>
      <c r="S7" s="132"/>
      <c r="T7" s="132"/>
      <c r="U7" s="132"/>
      <c r="V7" s="132"/>
      <c r="W7" s="281"/>
      <c r="X7" s="281"/>
      <c r="Y7" s="281"/>
      <c r="Z7" s="281"/>
      <c r="AA7" s="281"/>
      <c r="AB7" s="281"/>
      <c r="AC7" s="281"/>
      <c r="AD7" s="281"/>
      <c r="AE7" s="281"/>
      <c r="AF7" s="281"/>
      <c r="AG7" s="281"/>
      <c r="AH7" s="281"/>
      <c r="AI7" s="281"/>
      <c r="AJ7" s="281"/>
      <c r="AK7" s="281"/>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row>
    <row r="8" s="2" customFormat="1" ht="20.1" customHeight="1">
      <c r="A8" s="9"/>
      <c r="B8" s="66"/>
      <c r="C8" s="131"/>
      <c r="D8" s="131"/>
      <c r="E8" s="131"/>
      <c r="G8" s="132"/>
      <c r="H8" s="132"/>
      <c r="I8" s="132"/>
      <c r="J8" s="132"/>
      <c r="K8" s="132"/>
      <c r="L8" s="132"/>
      <c r="M8" s="132"/>
      <c r="N8" s="132"/>
      <c r="O8" s="132"/>
      <c r="P8" s="132"/>
      <c r="Q8" s="132"/>
      <c r="R8" s="132"/>
      <c r="S8" s="132"/>
      <c r="T8" s="132"/>
      <c r="U8" s="132"/>
      <c r="V8" s="132"/>
      <c r="W8" s="281"/>
      <c r="X8" s="281"/>
      <c r="Y8" s="281"/>
      <c r="Z8" s="281"/>
      <c r="AA8" s="281"/>
      <c r="AB8" s="281"/>
      <c r="AC8" s="281"/>
      <c r="AD8" s="281"/>
      <c r="AE8" s="281"/>
      <c r="AF8" s="281"/>
      <c r="AG8" s="281"/>
      <c r="AH8" s="281"/>
      <c r="AI8" s="281"/>
      <c r="AJ8" s="281"/>
      <c r="AK8" s="281"/>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row>
    <row r="9" s="2" customFormat="1" ht="20.1" customHeight="1">
      <c r="A9" s="9"/>
      <c r="B9" s="66"/>
      <c r="C9" s="131"/>
      <c r="D9" s="131"/>
      <c r="E9" s="131"/>
      <c r="G9" s="132"/>
      <c r="H9" s="132"/>
      <c r="I9" s="132"/>
      <c r="J9" s="132"/>
      <c r="K9" s="132"/>
      <c r="L9" s="132"/>
      <c r="M9" s="132"/>
      <c r="N9" s="132"/>
      <c r="O9" s="132"/>
      <c r="P9" s="132"/>
      <c r="Q9" s="132"/>
      <c r="R9" s="132"/>
      <c r="S9" s="132"/>
      <c r="T9" s="132"/>
      <c r="U9" s="132"/>
      <c r="V9" s="132"/>
      <c r="W9" s="281"/>
      <c r="X9" s="281"/>
      <c r="Y9" s="281"/>
      <c r="Z9" s="281"/>
      <c r="AA9" s="281"/>
      <c r="AB9" s="281"/>
      <c r="AC9" s="281"/>
      <c r="AD9" s="281"/>
      <c r="AE9" s="281"/>
      <c r="AF9" s="281"/>
      <c r="AG9" s="281"/>
      <c r="AH9" s="281"/>
      <c r="AI9" s="281"/>
      <c r="AJ9" s="281"/>
      <c r="AK9" s="281"/>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row>
    <row r="10" s="2" customFormat="1" ht="20.1" customHeight="1">
      <c r="A10" s="9"/>
      <c r="B10" s="66"/>
      <c r="C10" s="131"/>
      <c r="D10" s="131"/>
      <c r="E10" s="131"/>
      <c r="G10" s="132"/>
      <c r="H10" s="132"/>
      <c r="I10" s="132"/>
      <c r="J10" s="132"/>
      <c r="K10" s="132"/>
      <c r="L10" s="132"/>
      <c r="M10" s="132"/>
      <c r="N10" s="132"/>
      <c r="O10" s="132"/>
      <c r="P10" s="132"/>
      <c r="Q10" s="132"/>
      <c r="R10" s="132"/>
      <c r="S10" s="132"/>
      <c r="T10" s="132"/>
      <c r="U10" s="132"/>
      <c r="V10" s="132"/>
      <c r="W10" s="281"/>
      <c r="X10" s="281"/>
      <c r="Y10" s="281"/>
      <c r="Z10" s="281"/>
      <c r="AA10" s="281"/>
      <c r="AB10" s="281"/>
      <c r="AC10" s="281"/>
      <c r="AD10" s="281"/>
      <c r="AE10" s="281"/>
      <c r="AF10" s="281"/>
      <c r="AG10" s="281"/>
      <c r="AH10" s="281"/>
      <c r="AI10" s="281"/>
      <c r="AJ10" s="281"/>
      <c r="AK10" s="281"/>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row>
    <row r="11" s="2" customFormat="1" ht="20.1" customHeight="1">
      <c r="A11" s="9"/>
      <c r="B11" s="66"/>
      <c r="C11" s="131"/>
      <c r="D11" s="131"/>
      <c r="E11" s="131"/>
      <c r="G11" s="132"/>
      <c r="H11" s="132"/>
      <c r="I11" s="132"/>
      <c r="J11" s="132"/>
      <c r="K11" s="132"/>
      <c r="L11" s="132"/>
      <c r="M11" s="132"/>
      <c r="N11" s="132"/>
      <c r="O11" s="132"/>
      <c r="P11" s="132"/>
      <c r="Q11" s="132"/>
      <c r="R11" s="132"/>
      <c r="S11" s="132"/>
      <c r="T11" s="132"/>
      <c r="U11" s="132"/>
      <c r="V11" s="132"/>
      <c r="W11" s="281"/>
      <c r="X11" s="281"/>
      <c r="Y11" s="281"/>
      <c r="Z11" s="281"/>
      <c r="AA11" s="281"/>
      <c r="AB11" s="281"/>
      <c r="AC11" s="281"/>
      <c r="AD11" s="281"/>
      <c r="AE11" s="281"/>
      <c r="AF11" s="281"/>
      <c r="AG11" s="281"/>
      <c r="AH11" s="281"/>
      <c r="AI11" s="281"/>
      <c r="AJ11" s="281"/>
      <c r="AK11" s="281"/>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row>
    <row r="12" s="2" customFormat="1" ht="20.1" customHeight="1">
      <c r="A12" s="9"/>
      <c r="B12" s="66"/>
      <c r="C12" s="131"/>
      <c r="D12" s="131"/>
      <c r="E12" s="131"/>
      <c r="G12" s="132"/>
      <c r="H12" s="132"/>
      <c r="I12" s="132"/>
      <c r="J12" s="132"/>
      <c r="K12" s="132"/>
      <c r="L12" s="132"/>
      <c r="M12" s="132"/>
      <c r="N12" s="132"/>
      <c r="O12" s="132"/>
      <c r="P12" s="132"/>
      <c r="Q12" s="132"/>
      <c r="R12" s="132"/>
      <c r="S12" s="132"/>
      <c r="T12" s="132"/>
      <c r="U12" s="132"/>
      <c r="V12" s="132"/>
      <c r="W12" s="281"/>
      <c r="X12" s="281"/>
      <c r="Y12" s="281"/>
      <c r="Z12" s="281"/>
      <c r="AA12" s="281"/>
      <c r="AB12" s="281"/>
      <c r="AC12" s="281"/>
      <c r="AD12" s="281"/>
      <c r="AE12" s="281"/>
      <c r="AF12" s="281"/>
      <c r="AG12" s="281"/>
      <c r="AH12" s="281"/>
      <c r="AI12" s="281"/>
      <c r="AJ12" s="281"/>
      <c r="AK12" s="281"/>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row>
    <row r="13" s="2" customFormat="1" ht="20.1" customHeight="1">
      <c r="A13" s="9"/>
      <c r="B13" s="66"/>
      <c r="C13" s="131"/>
      <c r="D13" s="131"/>
      <c r="E13" s="131"/>
      <c r="G13" s="132"/>
      <c r="H13" s="132"/>
      <c r="I13" s="132"/>
      <c r="J13" s="132"/>
      <c r="K13" s="132"/>
      <c r="L13" s="132"/>
      <c r="M13" s="132"/>
      <c r="N13" s="132"/>
      <c r="O13" s="132"/>
      <c r="P13" s="132"/>
      <c r="Q13" s="132"/>
      <c r="R13" s="132"/>
      <c r="S13" s="132"/>
      <c r="T13" s="132"/>
      <c r="U13" s="132"/>
      <c r="V13" s="132"/>
      <c r="W13" s="281"/>
      <c r="X13" s="1012" t="s">
        <v>43</v>
      </c>
      <c r="Y13" s="1012" t="s">
        <v>46</v>
      </c>
      <c r="Z13" s="1012" t="s">
        <v>47</v>
      </c>
      <c r="AA13" s="1012" t="s">
        <v>48</v>
      </c>
      <c r="AB13" s="1012" t="s">
        <v>49</v>
      </c>
      <c r="AC13" s="1012" t="s">
        <v>50</v>
      </c>
      <c r="AD13" s="1012" t="s">
        <v>51</v>
      </c>
      <c r="AE13" s="1012" t="s">
        <v>40</v>
      </c>
      <c r="AF13" s="1012" t="s">
        <v>52</v>
      </c>
      <c r="AG13" s="281"/>
      <c r="AH13" s="281"/>
      <c r="AI13" s="281"/>
      <c r="AJ13" s="281"/>
      <c r="AK13" s="281"/>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row>
    <row r="14" s="2" customFormat="1" ht="20.1" customHeight="1">
      <c r="A14" s="9"/>
      <c r="B14" s="66"/>
      <c r="C14" s="131"/>
      <c r="D14" s="131"/>
      <c r="E14" s="131"/>
      <c r="G14" s="132"/>
      <c r="H14" s="132"/>
      <c r="I14" s="132"/>
      <c r="J14" s="132"/>
      <c r="K14" s="132"/>
      <c r="L14" s="132"/>
      <c r="M14" s="132"/>
      <c r="N14" s="132"/>
      <c r="O14" s="132"/>
      <c r="P14" s="132"/>
      <c r="Q14" s="132"/>
      <c r="R14" s="132"/>
      <c r="S14" s="132"/>
      <c r="T14" s="132"/>
      <c r="U14" s="132"/>
      <c r="V14" s="132"/>
      <c r="W14" s="281"/>
      <c r="X14" s="1012" t="str">
        <f>D18</f>
      </c>
      <c r="Y14" s="1012" t="str">
        <f>D24</f>
      </c>
      <c r="Z14" s="1012" t="str">
        <f>D30</f>
      </c>
      <c r="AA14" s="1012" t="str">
        <f>D36</f>
      </c>
      <c r="AB14" s="1012" t="str">
        <f>D42</f>
      </c>
      <c r="AC14" s="1012" t="str">
        <f>D48</f>
      </c>
      <c r="AD14" s="1012" t="str">
        <f>D54</f>
      </c>
      <c r="AE14" s="1012" t="str">
        <f>D60</f>
      </c>
      <c r="AF14" s="1012" t="str">
        <f>D66</f>
      </c>
      <c r="AG14" s="281"/>
      <c r="AH14" s="281"/>
      <c r="AI14" s="281"/>
      <c r="AJ14" s="281"/>
      <c r="AK14" s="281"/>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row>
    <row r="15" s="2" customFormat="1" ht="15.95" customHeight="1">
      <c r="D15" s="810" t="s">
        <v>22</v>
      </c>
      <c r="E15" s="810"/>
      <c r="F15" s="810"/>
      <c r="G15" s="810"/>
      <c r="H15" s="810"/>
      <c r="I15" s="962"/>
      <c r="J15" s="810" t="s">
        <v>90</v>
      </c>
      <c r="K15" s="810"/>
      <c r="L15" s="810"/>
      <c r="M15" s="810"/>
      <c r="N15" s="810"/>
      <c r="O15" s="962"/>
      <c r="P15" s="810" t="s">
        <v>10</v>
      </c>
      <c r="Q15" s="810"/>
      <c r="R15" s="810"/>
      <c r="S15" s="810"/>
      <c r="T15" s="810"/>
      <c r="U15" s="962"/>
      <c r="W15" s="281"/>
      <c r="X15" s="1012" t="str">
        <f>F18</f>
      </c>
      <c r="Y15" s="1012" t="str">
        <f>F24</f>
      </c>
      <c r="Z15" s="1012" t="str">
        <f>F30</f>
      </c>
      <c r="AA15" s="1012" t="str">
        <f>F36</f>
      </c>
      <c r="AB15" s="1012" t="str">
        <f>F42</f>
      </c>
      <c r="AC15" s="1012" t="str">
        <f>F48</f>
      </c>
      <c r="AD15" s="1012" t="str">
        <f>F54</f>
      </c>
      <c r="AE15" s="1012" t="str">
        <f>F60</f>
      </c>
      <c r="AF15" s="1012" t="str">
        <f>F66</f>
      </c>
      <c r="AG15" s="281"/>
      <c r="AH15" s="281"/>
      <c r="AI15" s="281"/>
      <c r="AJ15" s="281"/>
      <c r="AK15" s="281"/>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row>
    <row r="16" s="2" customFormat="1" ht="15.95" customHeight="1">
      <c r="D16" s="808" t="s">
        <v>19</v>
      </c>
      <c r="E16" s="809"/>
      <c r="F16" s="808" t="s">
        <v>35</v>
      </c>
      <c r="G16" s="809"/>
      <c r="H16" s="808" t="s">
        <v>97</v>
      </c>
      <c r="I16" s="809"/>
      <c r="J16" s="808" t="s">
        <v>19</v>
      </c>
      <c r="K16" s="809"/>
      <c r="L16" s="808" t="s">
        <v>35</v>
      </c>
      <c r="M16" s="809"/>
      <c r="N16" s="808" t="s">
        <v>98</v>
      </c>
      <c r="O16" s="809"/>
      <c r="P16" s="808" t="s">
        <v>19</v>
      </c>
      <c r="Q16" s="809"/>
      <c r="R16" s="808" t="s">
        <v>35</v>
      </c>
      <c r="S16" s="809"/>
      <c r="T16" s="808" t="s">
        <v>99</v>
      </c>
      <c r="U16" s="809"/>
      <c r="W16" s="281"/>
      <c r="X16" s="1012" t="str">
        <f>J18</f>
      </c>
      <c r="Y16" s="1012" t="str">
        <f>J24</f>
      </c>
      <c r="Z16" s="1012" t="str">
        <f>J30</f>
      </c>
      <c r="AA16" s="1012" t="str">
        <f>J36</f>
      </c>
      <c r="AB16" s="1012" t="str">
        <f>J42</f>
      </c>
      <c r="AC16" s="1012" t="str">
        <f>J48</f>
      </c>
      <c r="AD16" s="1012" t="str">
        <f>J54</f>
      </c>
      <c r="AE16" s="1012" t="str">
        <f>J60</f>
      </c>
      <c r="AF16" s="1012" t="str">
        <f>J66</f>
      </c>
      <c r="AG16" s="281"/>
      <c r="AH16" s="281"/>
      <c r="AI16" s="281"/>
      <c r="AJ16" s="281"/>
      <c r="AK16" s="281"/>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row>
    <row r="17" s="2" customFormat="1" ht="15.95" customHeight="1">
      <c r="B17" s="611" t="s">
        <v>39</v>
      </c>
      <c r="C17" s="611" t="s">
        <v>41</v>
      </c>
      <c r="D17" s="298"/>
      <c r="E17" s="298" t="s">
        <v>24</v>
      </c>
      <c r="F17" s="299"/>
      <c r="G17" s="298" t="s">
        <v>24</v>
      </c>
      <c r="H17" s="299"/>
      <c r="I17" s="298" t="s">
        <v>24</v>
      </c>
      <c r="J17" s="299"/>
      <c r="K17" s="298" t="s">
        <v>24</v>
      </c>
      <c r="L17" s="299"/>
      <c r="M17" s="298" t="s">
        <v>24</v>
      </c>
      <c r="N17" s="299"/>
      <c r="O17" s="298" t="s">
        <v>24</v>
      </c>
      <c r="P17" s="299"/>
      <c r="Q17" s="298" t="s">
        <v>24</v>
      </c>
      <c r="R17" s="299"/>
      <c r="S17" s="298" t="s">
        <v>24</v>
      </c>
      <c r="T17" s="299"/>
      <c r="U17" s="298" t="s">
        <v>24</v>
      </c>
      <c r="W17" s="281"/>
      <c r="X17" s="1012" t="str">
        <f>L18</f>
      </c>
      <c r="Y17" s="1012" t="str">
        <f>L24</f>
      </c>
      <c r="Z17" s="1012" t="str">
        <f>L30</f>
      </c>
      <c r="AA17" s="1012" t="str">
        <f>L36</f>
      </c>
      <c r="AB17" s="1012" t="str">
        <f>L42</f>
      </c>
      <c r="AC17" s="1012" t="str">
        <f>L48</f>
      </c>
      <c r="AD17" s="1012" t="str">
        <f>L54</f>
      </c>
      <c r="AE17" s="1012" t="str">
        <f>L60</f>
      </c>
      <c r="AF17" s="1012" t="str">
        <f>L66</f>
      </c>
      <c r="AG17" s="281"/>
      <c r="AH17" s="281"/>
      <c r="AI17" s="281"/>
      <c r="AJ17" s="281"/>
      <c r="AK17" s="281"/>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row>
    <row r="18" s="2" customFormat="1" ht="15.95" customHeight="1">
      <c r="B18" s="300" t="s">
        <v>43</v>
      </c>
      <c r="C18" s="303" t="s">
        <v>42</v>
      </c>
      <c r="D18" s="307">
        <v>71.482889733840304182509505700</v>
      </c>
      <c r="E18" s="308">
        <v>-3.8363171356064389950353210300</v>
      </c>
      <c r="F18" s="308">
        <v>78.162393162393162393162393160</v>
      </c>
      <c r="G18" s="308">
        <v>0.7713498622622844523370444800</v>
      </c>
      <c r="H18" s="308">
        <v>91.45432584864498583648794978</v>
      </c>
      <c r="I18" s="309">
        <v>-4.5723978136042949043557627500</v>
      </c>
      <c r="J18" s="317">
        <v>97.7754521276595744680851064</v>
      </c>
      <c r="K18" s="308">
        <v>-6.673760207158914880472694100</v>
      </c>
      <c r="L18" s="318">
        <v>124.09346244852353929083774768</v>
      </c>
      <c r="M18" s="308">
        <v>4.1522930992393682945674330900</v>
      </c>
      <c r="N18" s="308">
        <v>78.791783385234611300720963620</v>
      </c>
      <c r="O18" s="309">
        <v>-10.394445464667187055683272680</v>
      </c>
      <c r="P18" s="317">
        <v>69.892718631178707224334600775</v>
      </c>
      <c r="Q18" s="308">
        <v>-10.254050736330218120023672030</v>
      </c>
      <c r="R18" s="318">
        <v>96.99442000784168947134283782</v>
      </c>
      <c r="S18" s="308">
        <v>4.9556716686632296741301581100</v>
      </c>
      <c r="T18" s="308">
        <v>72.058494319114588929387549140</v>
      </c>
      <c r="U18" s="309">
        <v>-14.491567881139651175163515690</v>
      </c>
      <c r="W18" s="281"/>
      <c r="X18" s="1012"/>
      <c r="Y18" s="1012"/>
      <c r="Z18" s="1012"/>
      <c r="AA18" s="1012"/>
      <c r="AB18" s="1012"/>
      <c r="AC18" s="1012"/>
      <c r="AD18" s="1012"/>
      <c r="AE18" s="1012"/>
      <c r="AF18" s="1012"/>
      <c r="AG18" s="281"/>
      <c r="AH18" s="281"/>
      <c r="AI18" s="281"/>
      <c r="AJ18" s="281"/>
      <c r="AK18" s="281"/>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row>
    <row r="19" s="2" customFormat="1" ht="15.95" customHeight="1">
      <c r="B19" s="301"/>
      <c r="C19" s="304" t="s">
        <v>58</v>
      </c>
      <c r="D19" s="310">
        <v>73.948302078053725291434363910</v>
      </c>
      <c r="E19" s="134">
        <v>14.273104996578128065395340600</v>
      </c>
      <c r="F19" s="134">
        <v>74.017094017094017094017094020</v>
      </c>
      <c r="G19" s="134">
        <v>12.473150506994735639535971940</v>
      </c>
      <c r="H19" s="134">
        <v>99.90705938951023683235674372</v>
      </c>
      <c r="I19" s="311">
        <v>1.6003414872539324798560449200</v>
      </c>
      <c r="J19" s="319">
        <v>99.58540952548410773147498343</v>
      </c>
      <c r="K19" s="134">
        <v>6.0532255680506369403391410900</v>
      </c>
      <c r="L19" s="135">
        <v>124.3021050946733698647748493</v>
      </c>
      <c r="M19" s="134">
        <v>17.987406518124073875108414470</v>
      </c>
      <c r="N19" s="134">
        <v>80.11562591769029976396801128</v>
      </c>
      <c r="O19" s="311">
        <v>-10.114792164922660570908691410</v>
      </c>
      <c r="P19" s="319">
        <v>73.641719461571876928647744971</v>
      </c>
      <c r="Q19" s="134">
        <v>21.190313805705898207644574600</v>
      </c>
      <c r="R19" s="135">
        <v>92.00480599315140025888463205</v>
      </c>
      <c r="S19" s="134">
        <v>32.704153312484939750461211560</v>
      </c>
      <c r="T19" s="134">
        <v>80.04116596584604092782422231</v>
      </c>
      <c r="U19" s="311">
        <v>-8.676321893073677521081865580</v>
      </c>
      <c r="W19" s="281"/>
      <c r="X19" s="281"/>
      <c r="Y19" s="281"/>
      <c r="Z19" s="281"/>
      <c r="AA19" s="281"/>
      <c r="AB19" s="281"/>
      <c r="AC19" s="281"/>
      <c r="AD19" s="281"/>
      <c r="AE19" s="281"/>
      <c r="AF19" s="281"/>
      <c r="AG19" s="281"/>
      <c r="AH19" s="281"/>
      <c r="AI19" s="281"/>
      <c r="AJ19" s="281"/>
      <c r="AK19" s="281"/>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row>
    <row r="20" s="2" customFormat="1" ht="15.95" customHeight="1">
      <c r="B20" s="301"/>
      <c r="C20" s="305" t="s">
        <v>44</v>
      </c>
      <c r="D20" s="312">
        <v>74.670956420005849663644340450</v>
      </c>
      <c r="E20" s="159">
        <v>17.217630853934697526226482350</v>
      </c>
      <c r="F20" s="159">
        <v>78.040762656147271531886916500</v>
      </c>
      <c r="G20" s="159">
        <v>16.601178781988340518988304110</v>
      </c>
      <c r="H20" s="159">
        <v>95.68199217767286663081616564</v>
      </c>
      <c r="I20" s="313">
        <v>0.5286842538926167222389273500</v>
      </c>
      <c r="J20" s="320">
        <v>95.42773599686643164904034472</v>
      </c>
      <c r="K20" s="159">
        <v>-0.0720509539639702478542571900</v>
      </c>
      <c r="L20" s="160">
        <v>118.77380648936985706381808963</v>
      </c>
      <c r="M20" s="159">
        <v>9.144747182486551500422445290</v>
      </c>
      <c r="N20" s="159">
        <v>80.34409169616274390333157806</v>
      </c>
      <c r="O20" s="313">
        <v>-8.444564098942335431347145020</v>
      </c>
      <c r="P20" s="320">
        <v>71.256803158818367943843229032</v>
      </c>
      <c r="Q20" s="159">
        <v>17.133174432783392524485307210</v>
      </c>
      <c r="R20" s="160">
        <v>92.69198442004077602547802261</v>
      </c>
      <c r="S20" s="159">
        <v>27.264061793369363549021597520</v>
      </c>
      <c r="T20" s="159">
        <v>76.874827531951514070134554390</v>
      </c>
      <c r="U20" s="313">
        <v>-7.960524925659142914869879500</v>
      </c>
      <c r="W20" s="281"/>
      <c r="X20" s="281"/>
      <c r="Y20" s="281"/>
      <c r="Z20" s="281"/>
      <c r="AA20" s="281"/>
      <c r="AB20" s="281"/>
      <c r="AC20" s="281"/>
      <c r="AD20" s="281"/>
      <c r="AE20" s="281"/>
      <c r="AF20" s="281"/>
      <c r="AG20" s="281"/>
      <c r="AH20" s="281"/>
      <c r="AI20" s="281"/>
      <c r="AJ20" s="281"/>
      <c r="AK20" s="281"/>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row>
    <row r="21" s="2" customFormat="1" ht="15.95" customHeight="1">
      <c r="B21" s="302"/>
      <c r="C21" s="306" t="s">
        <v>45</v>
      </c>
      <c r="D21" s="314">
        <v>73.948302078053725291434363910</v>
      </c>
      <c r="E21" s="315">
        <v>14.273104996578128065395340600</v>
      </c>
      <c r="F21" s="315">
        <v>74.017094017094017094017094020</v>
      </c>
      <c r="G21" s="315">
        <v>12.473150506994735639535971940</v>
      </c>
      <c r="H21" s="315">
        <v>99.90705938951023683235674372</v>
      </c>
      <c r="I21" s="316">
        <v>1.6003414872539324798560449200</v>
      </c>
      <c r="J21" s="321">
        <v>99.58540952548410773147498343</v>
      </c>
      <c r="K21" s="315">
        <v>6.0532255680506369403391410900</v>
      </c>
      <c r="L21" s="322">
        <v>124.3021050946733698647748493</v>
      </c>
      <c r="M21" s="315">
        <v>17.987406518124073875108414470</v>
      </c>
      <c r="N21" s="315">
        <v>80.11562591769029976396801128</v>
      </c>
      <c r="O21" s="316">
        <v>-10.114792164922660570908691410</v>
      </c>
      <c r="P21" s="321">
        <v>73.641719461571876928647744971</v>
      </c>
      <c r="Q21" s="315">
        <v>21.190313805705898207644574600</v>
      </c>
      <c r="R21" s="322">
        <v>92.00480599315140025888463205</v>
      </c>
      <c r="S21" s="315">
        <v>32.704153312484939750461211560</v>
      </c>
      <c r="T21" s="315">
        <v>80.04116596584604092782422231</v>
      </c>
      <c r="U21" s="316">
        <v>-8.676321893073677521081865580</v>
      </c>
      <c r="W21" s="281"/>
      <c r="X21" s="281"/>
      <c r="Y21" s="281"/>
      <c r="Z21" s="281"/>
      <c r="AA21" s="281"/>
      <c r="AB21" s="281"/>
      <c r="AC21" s="281"/>
      <c r="AD21" s="281"/>
      <c r="AE21" s="281"/>
      <c r="AF21" s="281"/>
      <c r="AG21" s="281"/>
      <c r="AH21" s="281"/>
      <c r="AI21" s="281"/>
      <c r="AJ21" s="281"/>
      <c r="AK21" s="281"/>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row>
    <row r="22" s="2" customFormat="1" ht="5.1" customHeight="1">
      <c r="B22" s="297"/>
      <c r="C22" s="297"/>
      <c r="D22" s="159"/>
      <c r="E22" s="159"/>
      <c r="F22" s="159"/>
      <c r="G22" s="159"/>
      <c r="H22" s="159"/>
      <c r="I22" s="159"/>
      <c r="J22" s="160"/>
      <c r="K22" s="159"/>
      <c r="L22" s="160"/>
      <c r="M22" s="159"/>
      <c r="N22" s="159"/>
      <c r="O22" s="159"/>
      <c r="P22" s="160"/>
      <c r="Q22" s="159"/>
      <c r="R22" s="160"/>
      <c r="S22" s="159"/>
      <c r="T22" s="159"/>
      <c r="U22" s="159"/>
      <c r="W22" s="281"/>
      <c r="X22" s="281"/>
      <c r="Y22" s="281"/>
      <c r="Z22" s="281"/>
      <c r="AA22" s="281"/>
      <c r="AB22" s="281"/>
      <c r="AC22" s="281"/>
      <c r="AD22" s="281"/>
      <c r="AE22" s="281"/>
      <c r="AF22" s="281"/>
      <c r="AG22" s="281"/>
      <c r="AH22" s="281"/>
      <c r="AI22" s="281"/>
      <c r="AJ22" s="281"/>
      <c r="AK22" s="281"/>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row>
    <row r="23" s="9" customFormat="1" ht="5.1" customHeight="1">
      <c r="B23" s="297"/>
      <c r="C23" s="297"/>
      <c r="D23" s="159"/>
      <c r="E23" s="159"/>
      <c r="F23" s="159"/>
      <c r="G23" s="159"/>
      <c r="H23" s="159"/>
      <c r="I23" s="159"/>
      <c r="J23" s="160"/>
      <c r="K23" s="159"/>
      <c r="L23" s="160"/>
      <c r="M23" s="159"/>
      <c r="N23" s="159"/>
      <c r="O23" s="159"/>
      <c r="P23" s="160"/>
      <c r="Q23" s="159"/>
      <c r="R23" s="160"/>
      <c r="S23" s="159"/>
      <c r="T23" s="159"/>
      <c r="U23" s="159"/>
      <c r="W23" s="281"/>
      <c r="X23" s="281"/>
      <c r="Y23" s="281"/>
      <c r="Z23" s="281"/>
      <c r="AA23" s="281"/>
      <c r="AB23" s="281"/>
      <c r="AC23" s="281"/>
      <c r="AD23" s="281"/>
      <c r="AE23" s="281"/>
      <c r="AF23" s="281"/>
      <c r="AG23" s="281"/>
      <c r="AH23" s="281"/>
      <c r="AI23" s="281"/>
      <c r="AJ23" s="281"/>
      <c r="AK23" s="281"/>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row>
    <row r="24" s="2" customFormat="1" ht="15.95" customHeight="1">
      <c r="B24" s="323" t="s">
        <v>46</v>
      </c>
      <c r="C24" s="303" t="s">
        <v>42</v>
      </c>
      <c r="D24" s="307">
        <v>61.977186311787072243346007600</v>
      </c>
      <c r="E24" s="308">
        <v>-5.9163059162646443823932820400</v>
      </c>
      <c r="F24" s="308">
        <v>79.61538461538461538461538462</v>
      </c>
      <c r="G24" s="308">
        <v>3.7883008356569089314949450100</v>
      </c>
      <c r="H24" s="308">
        <v>77.845741261166787215553214030</v>
      </c>
      <c r="I24" s="309">
        <v>-9.350386000930887830443314250</v>
      </c>
      <c r="J24" s="317">
        <v>96.89256134969325153374233129</v>
      </c>
      <c r="K24" s="308">
        <v>-8.336166011161316470380533070</v>
      </c>
      <c r="L24" s="318">
        <v>122.70272482817943186950001473</v>
      </c>
      <c r="M24" s="308">
        <v>0.9719865175097956281565692200</v>
      </c>
      <c r="N24" s="308">
        <v>78.965289063756015316917505790</v>
      </c>
      <c r="O24" s="309">
        <v>-9.218549470641302052849126480</v>
      </c>
      <c r="P24" s="317">
        <v>60.05128326996197718631178707</v>
      </c>
      <c r="Q24" s="308">
        <v>-13.759278844499773472398873420</v>
      </c>
      <c r="R24" s="318">
        <v>97.69024630551208614225578096</v>
      </c>
      <c r="S24" s="308">
        <v>4.7971091265078056865600791800</v>
      </c>
      <c r="T24" s="308">
        <v>61.471114610733728780374087340</v>
      </c>
      <c r="U24" s="309">
        <v>-17.706965512360182331022628340</v>
      </c>
      <c r="W24" s="281"/>
      <c r="X24" s="281"/>
      <c r="Y24" s="281"/>
      <c r="Z24" s="281"/>
      <c r="AA24" s="281"/>
      <c r="AB24" s="281"/>
      <c r="AC24" s="281"/>
      <c r="AD24" s="281"/>
      <c r="AE24" s="281"/>
      <c r="AF24" s="281"/>
      <c r="AG24" s="281"/>
      <c r="AH24" s="281"/>
      <c r="AI24" s="281"/>
      <c r="AJ24" s="281"/>
      <c r="AK24" s="281"/>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row>
    <row r="25" s="2" customFormat="1" ht="15.95" customHeight="1">
      <c r="B25" s="324"/>
      <c r="C25" s="304" t="s">
        <v>58</v>
      </c>
      <c r="D25" s="310">
        <v>63.839550029603315571343990530</v>
      </c>
      <c r="E25" s="134">
        <v>5.1637781505027375842372889200</v>
      </c>
      <c r="F25" s="134">
        <v>76.439842209072978303747534520</v>
      </c>
      <c r="G25" s="134">
        <v>15.313662286157649576955899060</v>
      </c>
      <c r="H25" s="134">
        <v>83.51606725583134897034538590</v>
      </c>
      <c r="I25" s="311">
        <v>-8.801978824152941253344114640</v>
      </c>
      <c r="J25" s="319">
        <v>97.66563002642921976912322162</v>
      </c>
      <c r="K25" s="134">
        <v>6.8765263182792763709571024300</v>
      </c>
      <c r="L25" s="135">
        <v>121.2492281879274625915225193</v>
      </c>
      <c r="M25" s="134">
        <v>17.418882113256888392285740920</v>
      </c>
      <c r="N25" s="134">
        <v>80.54948595225425737542631778</v>
      </c>
      <c r="O25" s="311">
        <v>-8.978416081969506501608247100</v>
      </c>
      <c r="P25" s="319">
        <v>62.349298742449559630584436775</v>
      </c>
      <c r="Q25" s="134">
        <v>12.395393032272119563172364350</v>
      </c>
      <c r="R25" s="135">
        <v>92.68271870657058802237584291</v>
      </c>
      <c r="S25" s="134">
        <v>35.400013180174383929904176560</v>
      </c>
      <c r="T25" s="134">
        <v>67.271762862098285946898911910</v>
      </c>
      <c r="U25" s="311">
        <v>-16.990116623786880004102101810</v>
      </c>
      <c r="W25" s="281"/>
      <c r="X25" s="281"/>
      <c r="Y25" s="281"/>
      <c r="Z25" s="281"/>
      <c r="AA25" s="281"/>
      <c r="AB25" s="281"/>
      <c r="AC25" s="281"/>
      <c r="AD25" s="281"/>
      <c r="AE25" s="281"/>
      <c r="AF25" s="281"/>
      <c r="AG25" s="281"/>
      <c r="AH25" s="281"/>
      <c r="AI25" s="281"/>
      <c r="AJ25" s="281"/>
      <c r="AK25" s="281"/>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row>
    <row r="26" s="2" customFormat="1" ht="15.95" customHeight="1">
      <c r="B26" s="324"/>
      <c r="C26" s="305" t="s">
        <v>44</v>
      </c>
      <c r="D26" s="312">
        <v>62.181924539338988008189529100</v>
      </c>
      <c r="E26" s="159">
        <v>12.486772486807601690882125120</v>
      </c>
      <c r="F26" s="159">
        <v>80.98619329388560157790927022</v>
      </c>
      <c r="G26" s="159">
        <v>16.736163760378210336793405550</v>
      </c>
      <c r="H26" s="159">
        <v>76.780895619676721662863747820</v>
      </c>
      <c r="I26" s="313">
        <v>-3.6401669686054762039069536800</v>
      </c>
      <c r="J26" s="320">
        <v>88.49753057384760112888052683</v>
      </c>
      <c r="K26" s="159">
        <v>-7.1441818215413047084632530400</v>
      </c>
      <c r="L26" s="160">
        <v>116.97836290979644856580235059</v>
      </c>
      <c r="M26" s="159">
        <v>7.4536736971489148638881315600</v>
      </c>
      <c r="N26" s="159">
        <v>75.652905693411457693537446470</v>
      </c>
      <c r="O26" s="313">
        <v>-13.585254944195743361650379390</v>
      </c>
      <c r="P26" s="320">
        <v>55.029467680608365019011406853</v>
      </c>
      <c r="Q26" s="159">
        <v>4.4505129350775980890326179600</v>
      </c>
      <c r="R26" s="160">
        <v>94.73632309815073329609160779</v>
      </c>
      <c r="S26" s="159">
        <v>25.43729649368345582412656400</v>
      </c>
      <c r="T26" s="159">
        <v>58.086978553692602233765470780</v>
      </c>
      <c r="U26" s="313">
        <v>-16.730895949828747783918748280</v>
      </c>
      <c r="W26" s="281"/>
      <c r="X26" s="281"/>
      <c r="Y26" s="281"/>
      <c r="Z26" s="281"/>
      <c r="AA26" s="281"/>
      <c r="AB26" s="281"/>
      <c r="AC26" s="281"/>
      <c r="AD26" s="281"/>
      <c r="AE26" s="281"/>
      <c r="AF26" s="281"/>
      <c r="AG26" s="281"/>
      <c r="AH26" s="281"/>
      <c r="AI26" s="281"/>
      <c r="AJ26" s="281"/>
      <c r="AK26" s="281"/>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row>
    <row r="27" s="2" customFormat="1" ht="15.95" customHeight="1">
      <c r="B27" s="325"/>
      <c r="C27" s="306" t="s">
        <v>45</v>
      </c>
      <c r="D27" s="314">
        <v>63.839550029603315571343990530</v>
      </c>
      <c r="E27" s="315">
        <v>5.1637781505027375842372889200</v>
      </c>
      <c r="F27" s="315">
        <v>76.439842209072978303747534520</v>
      </c>
      <c r="G27" s="315">
        <v>15.313662286157649576955899060</v>
      </c>
      <c r="H27" s="315">
        <v>83.51606725583134897034538590</v>
      </c>
      <c r="I27" s="316">
        <v>-8.801978824152941253344114640</v>
      </c>
      <c r="J27" s="321">
        <v>97.66563002642921976912322162</v>
      </c>
      <c r="K27" s="315">
        <v>6.8765263182792763709571024300</v>
      </c>
      <c r="L27" s="322">
        <v>121.2492281879274625915225193</v>
      </c>
      <c r="M27" s="315">
        <v>17.418882113256888392285740920</v>
      </c>
      <c r="N27" s="315">
        <v>80.54948595225425737542631778</v>
      </c>
      <c r="O27" s="316">
        <v>-8.978416081969506501608247100</v>
      </c>
      <c r="P27" s="321">
        <v>62.349298742449559630584436775</v>
      </c>
      <c r="Q27" s="315">
        <v>12.395393032272119563172364350</v>
      </c>
      <c r="R27" s="322">
        <v>92.68271870657058802237584291</v>
      </c>
      <c r="S27" s="315">
        <v>35.400013180174383929904176560</v>
      </c>
      <c r="T27" s="315">
        <v>67.271762862098285946898911910</v>
      </c>
      <c r="U27" s="316">
        <v>-16.990116623786880004102101810</v>
      </c>
      <c r="W27" s="281"/>
      <c r="X27" s="281"/>
      <c r="Y27" s="281"/>
      <c r="Z27" s="281"/>
      <c r="AA27" s="281"/>
      <c r="AB27" s="281"/>
      <c r="AC27" s="281"/>
      <c r="AD27" s="281"/>
      <c r="AE27" s="281"/>
      <c r="AF27" s="281"/>
      <c r="AG27" s="281"/>
      <c r="AH27" s="281"/>
      <c r="AI27" s="281"/>
      <c r="AJ27" s="281"/>
      <c r="AK27" s="281"/>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row>
    <row r="28" s="2" customFormat="1" ht="5.1" customHeight="1">
      <c r="B28" s="54"/>
      <c r="C28" s="297"/>
      <c r="D28" s="159"/>
      <c r="E28" s="159"/>
      <c r="F28" s="159"/>
      <c r="G28" s="159"/>
      <c r="H28" s="159"/>
      <c r="I28" s="159"/>
      <c r="J28" s="160"/>
      <c r="K28" s="159"/>
      <c r="L28" s="160"/>
      <c r="M28" s="159"/>
      <c r="N28" s="159"/>
      <c r="O28" s="159"/>
      <c r="P28" s="160"/>
      <c r="Q28" s="159"/>
      <c r="R28" s="160"/>
      <c r="S28" s="159"/>
      <c r="T28" s="159"/>
      <c r="U28" s="159"/>
      <c r="W28" s="281"/>
      <c r="X28" s="281"/>
      <c r="Y28" s="281"/>
      <c r="Z28" s="281"/>
      <c r="AA28" s="281"/>
      <c r="AB28" s="281"/>
      <c r="AC28" s="281"/>
      <c r="AD28" s="281"/>
      <c r="AE28" s="281"/>
      <c r="AF28" s="281"/>
      <c r="AG28" s="281"/>
      <c r="AH28" s="281"/>
      <c r="AI28" s="281"/>
      <c r="AJ28" s="281"/>
      <c r="AK28" s="281"/>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row>
    <row r="29" s="9" customFormat="1" ht="5.1" customHeight="1">
      <c r="B29" s="54"/>
      <c r="C29" s="297"/>
      <c r="D29" s="159"/>
      <c r="E29" s="159"/>
      <c r="F29" s="159"/>
      <c r="G29" s="159"/>
      <c r="H29" s="159"/>
      <c r="I29" s="159"/>
      <c r="J29" s="160"/>
      <c r="K29" s="159"/>
      <c r="L29" s="160"/>
      <c r="M29" s="159"/>
      <c r="N29" s="159"/>
      <c r="O29" s="159"/>
      <c r="P29" s="160"/>
      <c r="Q29" s="159"/>
      <c r="R29" s="160"/>
      <c r="S29" s="159"/>
      <c r="T29" s="159"/>
      <c r="U29" s="159"/>
      <c r="W29" s="281"/>
      <c r="X29" s="281"/>
      <c r="Y29" s="281"/>
      <c r="Z29" s="281"/>
      <c r="AA29" s="281"/>
      <c r="AB29" s="281"/>
      <c r="AC29" s="281"/>
      <c r="AD29" s="281"/>
      <c r="AE29" s="281"/>
      <c r="AF29" s="281"/>
      <c r="AG29" s="281"/>
      <c r="AH29" s="281"/>
      <c r="AI29" s="281"/>
      <c r="AJ29" s="281"/>
      <c r="AK29" s="281"/>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row>
    <row r="30" s="2" customFormat="1" ht="15.95" customHeight="1">
      <c r="B30" s="323" t="s">
        <v>47</v>
      </c>
      <c r="C30" s="303" t="s">
        <v>42</v>
      </c>
      <c r="D30" s="307">
        <v>67.585551330798479087452471480</v>
      </c>
      <c r="E30" s="308">
        <v>2.894356005769651986152332100</v>
      </c>
      <c r="F30" s="308">
        <v>82.64957264957264957264957265</v>
      </c>
      <c r="G30" s="308">
        <v>5.3950953678520063256836120800</v>
      </c>
      <c r="H30" s="308">
        <v>81.77362467115620783084242156</v>
      </c>
      <c r="I30" s="308">
        <v>-2.3727284019541637695843548700</v>
      </c>
      <c r="J30" s="317">
        <v>95.13997187060478199718706046</v>
      </c>
      <c r="K30" s="308">
        <v>-11.724904701757605150227338760</v>
      </c>
      <c r="L30" s="318">
        <v>126.3275257127597409853633184</v>
      </c>
      <c r="M30" s="308">
        <v>3.3147196400560225131620632400</v>
      </c>
      <c r="N30" s="308">
        <v>75.312147003418137224506360210</v>
      </c>
      <c r="O30" s="309">
        <v>-14.557097376027749075118453640</v>
      </c>
      <c r="P30" s="317">
        <v>64.300874524714828897338403032</v>
      </c>
      <c r="Q30" s="308">
        <v>-9.169909179355995953250426840</v>
      </c>
      <c r="R30" s="318">
        <v>104.40916014037493122465498196</v>
      </c>
      <c r="S30" s="308">
        <v>8.888647293682578040022218930</v>
      </c>
      <c r="T30" s="308">
        <v>61.585472422389784206963398620</v>
      </c>
      <c r="U30" s="309">
        <v>-16.584425394060926011868732930</v>
      </c>
      <c r="W30" s="281"/>
      <c r="X30" s="281"/>
      <c r="Y30" s="281"/>
      <c r="Z30" s="281"/>
      <c r="AA30" s="281"/>
      <c r="AB30" s="281"/>
      <c r="AC30" s="281"/>
      <c r="AD30" s="281"/>
      <c r="AE30" s="281"/>
      <c r="AF30" s="281"/>
      <c r="AG30" s="281"/>
      <c r="AH30" s="281"/>
      <c r="AI30" s="281"/>
      <c r="AJ30" s="281"/>
      <c r="AK30" s="281"/>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row>
    <row r="31" s="2" customFormat="1" ht="15.95" customHeight="1">
      <c r="B31" s="324"/>
      <c r="C31" s="304" t="s">
        <v>58</v>
      </c>
      <c r="D31" s="310">
        <v>67.554766133806986382474837180</v>
      </c>
      <c r="E31" s="134">
        <v>15.788818354002599590293756070</v>
      </c>
      <c r="F31" s="134">
        <v>79.003944773175542406311637080</v>
      </c>
      <c r="G31" s="134">
        <v>18.075071238995162184314586870</v>
      </c>
      <c r="H31" s="134">
        <v>85.50809244745859216689865831</v>
      </c>
      <c r="I31" s="134">
        <v>-1.9362705956288469935497467700</v>
      </c>
      <c r="J31" s="319">
        <v>98.14977482616482136882918393</v>
      </c>
      <c r="K31" s="134">
        <v>7.9159079109163547557684085200</v>
      </c>
      <c r="L31" s="135">
        <v>121.85218493149156821765536628</v>
      </c>
      <c r="M31" s="134">
        <v>17.934574382434373685532713990</v>
      </c>
      <c r="N31" s="134">
        <v>80.54822724872792148471347489</v>
      </c>
      <c r="O31" s="311">
        <v>-8.495105463350765115855601550</v>
      </c>
      <c r="P31" s="319">
        <v>66.304850844673807686106630469</v>
      </c>
      <c r="Q31" s="134">
        <v>24.954554585947770094024904030</v>
      </c>
      <c r="R31" s="135">
        <v>96.26803288818332869740011235</v>
      </c>
      <c r="S31" s="134">
        <v>39.251332717694388152179366970</v>
      </c>
      <c r="T31" s="134">
        <v>68.875252620645464020219733010</v>
      </c>
      <c r="U31" s="311">
        <v>-10.266887829949853042934836100</v>
      </c>
      <c r="W31" s="281"/>
      <c r="X31" s="281"/>
      <c r="Y31" s="281"/>
      <c r="Z31" s="281"/>
      <c r="AA31" s="281"/>
      <c r="AB31" s="281"/>
      <c r="AC31" s="281"/>
      <c r="AD31" s="281"/>
      <c r="AE31" s="281"/>
      <c r="AF31" s="281"/>
      <c r="AG31" s="281"/>
      <c r="AH31" s="281"/>
      <c r="AI31" s="281"/>
      <c r="AJ31" s="281"/>
      <c r="AK31" s="281"/>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row>
    <row r="32" s="2" customFormat="1" ht="15.95" customHeight="1">
      <c r="B32" s="324"/>
      <c r="C32" s="305" t="s">
        <v>44</v>
      </c>
      <c r="D32" s="312">
        <v>65.779467680608365019011406840</v>
      </c>
      <c r="E32" s="159">
        <v>17.257559958341972597020076820</v>
      </c>
      <c r="F32" s="159">
        <v>83.06377383300460223537146614</v>
      </c>
      <c r="G32" s="159">
        <v>16.916527854926264307272491190</v>
      </c>
      <c r="H32" s="159">
        <v>79.191523145647353649308647390</v>
      </c>
      <c r="I32" s="159">
        <v>0.2916885316116771241812993500</v>
      </c>
      <c r="J32" s="320">
        <v>93.00475767007558915073365938</v>
      </c>
      <c r="K32" s="159">
        <v>-3.6761094793364967335672188700</v>
      </c>
      <c r="L32" s="160">
        <v>119.33101754808288282092825719</v>
      </c>
      <c r="M32" s="159">
        <v>9.935177547126121265215490050</v>
      </c>
      <c r="N32" s="159">
        <v>77.938460243655585835874836640</v>
      </c>
      <c r="O32" s="313">
        <v>-12.381193472553212096300574290</v>
      </c>
      <c r="P32" s="320">
        <v>61.178034513015501608657502176</v>
      </c>
      <c r="Q32" s="159">
        <v>12.947043681388286751842780500</v>
      </c>
      <c r="R32" s="160">
        <v>99.12084652876259970806098628</v>
      </c>
      <c r="S32" s="159">
        <v>28.532392479210445794137832200</v>
      </c>
      <c r="T32" s="159">
        <v>61.720653783197819359922970590</v>
      </c>
      <c r="U32" s="313">
        <v>-12.125619462290342188446121270</v>
      </c>
      <c r="W32" s="281"/>
      <c r="X32" s="281"/>
      <c r="Y32" s="281"/>
      <c r="Z32" s="281"/>
      <c r="AA32" s="281"/>
      <c r="AB32" s="281"/>
      <c r="AC32" s="281"/>
      <c r="AD32" s="281"/>
      <c r="AE32" s="281"/>
      <c r="AF32" s="281"/>
      <c r="AG32" s="281"/>
      <c r="AH32" s="281"/>
      <c r="AI32" s="281"/>
      <c r="AJ32" s="281"/>
      <c r="AK32" s="281"/>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row>
    <row r="33" s="2" customFormat="1" ht="15.95" customHeight="1">
      <c r="B33" s="325"/>
      <c r="C33" s="306" t="s">
        <v>45</v>
      </c>
      <c r="D33" s="314">
        <v>67.554766133806986382474837180</v>
      </c>
      <c r="E33" s="315">
        <v>15.788818354002599590293756070</v>
      </c>
      <c r="F33" s="315">
        <v>79.003944773175542406311637080</v>
      </c>
      <c r="G33" s="315">
        <v>18.075071238995162184314586870</v>
      </c>
      <c r="H33" s="315">
        <v>85.50809244745859216689865831</v>
      </c>
      <c r="I33" s="315">
        <v>-1.9362705956288469935497467700</v>
      </c>
      <c r="J33" s="321">
        <v>98.14977482616482136882918393</v>
      </c>
      <c r="K33" s="315">
        <v>7.9159079109163547557684085200</v>
      </c>
      <c r="L33" s="322">
        <v>121.85218493149156821765536628</v>
      </c>
      <c r="M33" s="315">
        <v>17.934574382434373685532713990</v>
      </c>
      <c r="N33" s="315">
        <v>80.54822724872792148471347489</v>
      </c>
      <c r="O33" s="316">
        <v>-8.495105463350765115855601550</v>
      </c>
      <c r="P33" s="321">
        <v>66.304850844673807686106630469</v>
      </c>
      <c r="Q33" s="315">
        <v>24.954554585947770094024904030</v>
      </c>
      <c r="R33" s="322">
        <v>96.26803288818332869740011235</v>
      </c>
      <c r="S33" s="315">
        <v>39.251332717694388152179366970</v>
      </c>
      <c r="T33" s="315">
        <v>68.875252620645464020219733010</v>
      </c>
      <c r="U33" s="316">
        <v>-10.266887829949853042934836100</v>
      </c>
      <c r="W33" s="281"/>
      <c r="X33" s="281"/>
      <c r="Y33" s="281"/>
      <c r="Z33" s="281"/>
      <c r="AA33" s="281"/>
      <c r="AB33" s="281"/>
      <c r="AC33" s="281"/>
      <c r="AD33" s="281"/>
      <c r="AE33" s="281"/>
      <c r="AF33" s="281"/>
      <c r="AG33" s="281"/>
      <c r="AH33" s="281"/>
      <c r="AI33" s="281"/>
      <c r="AJ33" s="281"/>
      <c r="AK33" s="281"/>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row>
    <row r="34" s="2" customFormat="1" ht="5.1" customHeight="1">
      <c r="B34" s="54"/>
      <c r="C34" s="297"/>
      <c r="D34" s="159"/>
      <c r="E34" s="159"/>
      <c r="F34" s="159"/>
      <c r="G34" s="159"/>
      <c r="H34" s="159"/>
      <c r="I34" s="159"/>
      <c r="J34" s="160"/>
      <c r="K34" s="159"/>
      <c r="L34" s="160"/>
      <c r="M34" s="159"/>
      <c r="N34" s="159"/>
      <c r="O34" s="159"/>
      <c r="P34" s="160"/>
      <c r="Q34" s="159"/>
      <c r="R34" s="160"/>
      <c r="S34" s="159"/>
      <c r="T34" s="159"/>
      <c r="U34" s="159"/>
      <c r="W34" s="281"/>
      <c r="X34" s="281"/>
      <c r="Y34" s="281"/>
      <c r="Z34" s="281"/>
      <c r="AA34" s="281"/>
      <c r="AB34" s="281"/>
      <c r="AC34" s="281"/>
      <c r="AD34" s="281"/>
      <c r="AE34" s="281"/>
      <c r="AF34" s="281"/>
      <c r="AG34" s="281"/>
      <c r="AH34" s="281"/>
      <c r="AI34" s="281"/>
      <c r="AJ34" s="281"/>
      <c r="AK34" s="281"/>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row>
    <row r="35" s="9" customFormat="1" ht="5.1" customHeight="1">
      <c r="B35" s="54"/>
      <c r="C35" s="297"/>
      <c r="D35" s="159"/>
      <c r="E35" s="159"/>
      <c r="F35" s="159"/>
      <c r="G35" s="159"/>
      <c r="H35" s="159"/>
      <c r="I35" s="159"/>
      <c r="J35" s="160"/>
      <c r="K35" s="159"/>
      <c r="L35" s="160"/>
      <c r="M35" s="159"/>
      <c r="N35" s="159"/>
      <c r="O35" s="159"/>
      <c r="P35" s="160"/>
      <c r="Q35" s="159"/>
      <c r="R35" s="160"/>
      <c r="S35" s="159"/>
      <c r="T35" s="159"/>
      <c r="U35" s="159"/>
      <c r="W35" s="281"/>
      <c r="X35" s="281"/>
      <c r="Y35" s="281"/>
      <c r="Z35" s="281"/>
      <c r="AA35" s="281"/>
      <c r="AB35" s="281"/>
      <c r="AC35" s="281"/>
      <c r="AD35" s="281"/>
      <c r="AE35" s="281"/>
      <c r="AF35" s="281"/>
      <c r="AG35" s="281"/>
      <c r="AH35" s="281"/>
      <c r="AI35" s="281"/>
      <c r="AJ35" s="281"/>
      <c r="AK35" s="281"/>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row>
    <row r="36" s="2" customFormat="1" ht="15.95" customHeight="1">
      <c r="B36" s="323" t="s">
        <v>48</v>
      </c>
      <c r="C36" s="303" t="s">
        <v>42</v>
      </c>
      <c r="D36" s="307">
        <v>71.102661596958174904942965780</v>
      </c>
      <c r="E36" s="308">
        <v>-6.4999999999682099999999891900</v>
      </c>
      <c r="F36" s="308">
        <v>83.41880341880341880341880342</v>
      </c>
      <c r="G36" s="308">
        <v>2.0493517356626454180172736100</v>
      </c>
      <c r="H36" s="308">
        <v>85.23577261111114146484396968</v>
      </c>
      <c r="I36" s="308">
        <v>-8.377663934428518279596933940</v>
      </c>
      <c r="J36" s="317">
        <v>94.97274064171122994652406417</v>
      </c>
      <c r="K36" s="308">
        <v>-10.810880325472737400354947760</v>
      </c>
      <c r="L36" s="318">
        <v>126.59355676773763706474365143</v>
      </c>
      <c r="M36" s="308">
        <v>2.4174887372174922046793271400</v>
      </c>
      <c r="N36" s="308">
        <v>75.021780781455431181102708730</v>
      </c>
      <c r="O36" s="309">
        <v>-12.916123238088145071343941880</v>
      </c>
      <c r="P36" s="317">
        <v>67.528146387832699619771863118</v>
      </c>
      <c r="Q36" s="308">
        <v>-16.608173104252009300122679970</v>
      </c>
      <c r="R36" s="318">
        <v>105.60283026095037074802547333</v>
      </c>
      <c r="S36" s="308">
        <v>4.5163833202686031436871193100</v>
      </c>
      <c r="T36" s="308">
        <v>63.945394475635946535108995340</v>
      </c>
      <c r="U36" s="309">
        <v>-20.211717774317307448444834120</v>
      </c>
      <c r="W36" s="281"/>
      <c r="X36" s="281"/>
      <c r="Y36" s="281"/>
      <c r="Z36" s="281"/>
      <c r="AA36" s="281"/>
      <c r="AB36" s="281"/>
      <c r="AC36" s="281"/>
      <c r="AD36" s="281"/>
      <c r="AE36" s="281"/>
      <c r="AF36" s="281"/>
      <c r="AG36" s="281"/>
      <c r="AH36" s="281"/>
      <c r="AI36" s="281"/>
      <c r="AJ36" s="281"/>
      <c r="AK36" s="281"/>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row>
    <row r="37" s="2" customFormat="1" ht="15.95" customHeight="1">
      <c r="B37" s="324"/>
      <c r="C37" s="304" t="s">
        <v>58</v>
      </c>
      <c r="D37" s="310">
        <v>71.046140452698781195589088800</v>
      </c>
      <c r="E37" s="134">
        <v>7.6237280494952754502616772300</v>
      </c>
      <c r="F37" s="134">
        <v>80.69362261669953977646285339</v>
      </c>
      <c r="G37" s="134">
        <v>17.974720046182657870464802640</v>
      </c>
      <c r="H37" s="134">
        <v>88.04430653729924625277650464</v>
      </c>
      <c r="I37" s="134">
        <v>-8.773906810371009750196124660</v>
      </c>
      <c r="J37" s="319">
        <v>96.09696178958293818707845434</v>
      </c>
      <c r="K37" s="134">
        <v>6.159873420310861497806830600</v>
      </c>
      <c r="L37" s="135">
        <v>122.09665212893344695571000836</v>
      </c>
      <c r="M37" s="134">
        <v>17.144147932831241602786329990</v>
      </c>
      <c r="N37" s="134">
        <v>78.705648446553110514014335860</v>
      </c>
      <c r="O37" s="311">
        <v>-9.376716384301736632003405730</v>
      </c>
      <c r="P37" s="319">
        <v>68.273182443803374467938138668</v>
      </c>
      <c r="Q37" s="134">
        <v>14.253213467613473468101656920</v>
      </c>
      <c r="R37" s="135">
        <v>98.52421169654600007961254357</v>
      </c>
      <c r="S37" s="134">
        <v>38.200480574136082892132209720</v>
      </c>
      <c r="T37" s="134">
        <v>69.295842380466088977857258800</v>
      </c>
      <c r="U37" s="311">
        <v>-17.327918837201101284189947500</v>
      </c>
      <c r="W37" s="281"/>
      <c r="X37" s="281"/>
      <c r="Y37" s="281"/>
      <c r="Z37" s="281"/>
      <c r="AA37" s="281"/>
      <c r="AB37" s="281"/>
      <c r="AC37" s="281"/>
      <c r="AD37" s="281"/>
      <c r="AE37" s="281"/>
      <c r="AF37" s="281"/>
      <c r="AG37" s="281"/>
      <c r="AH37" s="281"/>
      <c r="AI37" s="281"/>
      <c r="AJ37" s="281"/>
      <c r="AK37" s="281"/>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row>
    <row r="38" s="2" customFormat="1" ht="15.95" customHeight="1">
      <c r="B38" s="324"/>
      <c r="C38" s="305" t="s">
        <v>44</v>
      </c>
      <c r="D38" s="312">
        <v>71.804621234279028955835039490</v>
      </c>
      <c r="E38" s="159">
        <v>1.5301902398332699645134725300</v>
      </c>
      <c r="F38" s="159">
        <v>84.04996712689020381328073636</v>
      </c>
      <c r="G38" s="159">
        <v>14.347048300495454507634079010</v>
      </c>
      <c r="H38" s="159">
        <v>85.43087366812083373095161535</v>
      </c>
      <c r="I38" s="159">
        <v>-11.208735381601886412535339310</v>
      </c>
      <c r="J38" s="320">
        <v>91.43826476578411405295315683</v>
      </c>
      <c r="K38" s="159">
        <v>-5.8102719961146856860306358300</v>
      </c>
      <c r="L38" s="160">
        <v>119.27180800843215415978165423</v>
      </c>
      <c r="M38" s="159">
        <v>6.7609822866496120835135988200</v>
      </c>
      <c r="N38" s="159">
        <v>76.663770167166709972998106300</v>
      </c>
      <c r="O38" s="313">
        <v>-11.775139206704919631687275070</v>
      </c>
      <c r="P38" s="320">
        <v>65.656899678268499561275226677</v>
      </c>
      <c r="Q38" s="159">
        <v>-4.3689899711867867222435091800</v>
      </c>
      <c r="R38" s="160">
        <v>100.24791542273482306237006362</v>
      </c>
      <c r="S38" s="159">
        <v>22.078031981360043405836569940</v>
      </c>
      <c r="T38" s="159">
        <v>65.494528640743427927506279630</v>
      </c>
      <c r="U38" s="313">
        <v>-21.664030393779036342846200350</v>
      </c>
      <c r="W38" s="281"/>
      <c r="X38" s="281"/>
      <c r="Y38" s="281"/>
      <c r="Z38" s="281"/>
      <c r="AA38" s="281"/>
      <c r="AB38" s="281"/>
      <c r="AC38" s="281"/>
      <c r="AD38" s="281"/>
      <c r="AE38" s="281"/>
      <c r="AF38" s="281"/>
      <c r="AG38" s="281"/>
      <c r="AH38" s="281"/>
      <c r="AI38" s="281"/>
      <c r="AJ38" s="281"/>
      <c r="AK38" s="281"/>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row>
    <row r="39" s="2" customFormat="1" ht="15.95" customHeight="1">
      <c r="B39" s="325"/>
      <c r="C39" s="306" t="s">
        <v>45</v>
      </c>
      <c r="D39" s="314">
        <v>71.046140452698781195589088800</v>
      </c>
      <c r="E39" s="315">
        <v>7.6237280494952754502616772300</v>
      </c>
      <c r="F39" s="315">
        <v>80.69362261669953977646285339</v>
      </c>
      <c r="G39" s="315">
        <v>17.974720046182657870464802640</v>
      </c>
      <c r="H39" s="315">
        <v>88.04430653729924625277650464</v>
      </c>
      <c r="I39" s="315">
        <v>-8.773906810371009750196124660</v>
      </c>
      <c r="J39" s="321">
        <v>96.09696178958293818707845434</v>
      </c>
      <c r="K39" s="315">
        <v>6.159873420310861497806830600</v>
      </c>
      <c r="L39" s="322">
        <v>122.09665212893344695571000836</v>
      </c>
      <c r="M39" s="315">
        <v>17.144147932831241602786329990</v>
      </c>
      <c r="N39" s="315">
        <v>78.705648446553110514014335860</v>
      </c>
      <c r="O39" s="316">
        <v>-9.376716384301736632003405730</v>
      </c>
      <c r="P39" s="321">
        <v>68.273182443803374467938138668</v>
      </c>
      <c r="Q39" s="315">
        <v>14.253213467613473468101656920</v>
      </c>
      <c r="R39" s="322">
        <v>98.52421169654600007961254357</v>
      </c>
      <c r="S39" s="315">
        <v>38.200480574136082892132209720</v>
      </c>
      <c r="T39" s="315">
        <v>69.295842380466088977857258800</v>
      </c>
      <c r="U39" s="316">
        <v>-17.327918837201101284189947500</v>
      </c>
      <c r="W39" s="281"/>
      <c r="X39" s="281"/>
      <c r="Y39" s="281"/>
      <c r="Z39" s="281"/>
      <c r="AA39" s="281"/>
      <c r="AB39" s="281"/>
      <c r="AC39" s="281"/>
      <c r="AD39" s="281"/>
      <c r="AE39" s="281"/>
      <c r="AF39" s="281"/>
      <c r="AG39" s="281"/>
      <c r="AH39" s="281"/>
      <c r="AI39" s="281"/>
      <c r="AJ39" s="281"/>
      <c r="AK39" s="281"/>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row>
    <row r="40" s="2" customFormat="1" ht="5.1" customHeight="1">
      <c r="B40" s="54"/>
      <c r="C40" s="297"/>
      <c r="D40" s="159"/>
      <c r="E40" s="159"/>
      <c r="F40" s="159"/>
      <c r="G40" s="159"/>
      <c r="H40" s="159"/>
      <c r="I40" s="159"/>
      <c r="J40" s="160"/>
      <c r="K40" s="159"/>
      <c r="L40" s="160"/>
      <c r="M40" s="159"/>
      <c r="N40" s="159"/>
      <c r="O40" s="159"/>
      <c r="P40" s="160"/>
      <c r="Q40" s="159"/>
      <c r="R40" s="160"/>
      <c r="S40" s="159"/>
      <c r="T40" s="159"/>
      <c r="U40" s="159"/>
      <c r="W40" s="281"/>
      <c r="X40" s="281"/>
      <c r="Y40" s="281"/>
      <c r="Z40" s="281"/>
      <c r="AA40" s="281"/>
      <c r="AB40" s="281"/>
      <c r="AC40" s="281"/>
      <c r="AD40" s="281"/>
      <c r="AE40" s="281"/>
      <c r="AF40" s="281"/>
      <c r="AG40" s="281"/>
      <c r="AH40" s="281"/>
      <c r="AI40" s="281"/>
      <c r="AJ40" s="281"/>
      <c r="AK40" s="281"/>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row>
    <row r="41" s="9" customFormat="1" ht="5.1" customHeight="1">
      <c r="B41" s="54"/>
      <c r="C41" s="297"/>
      <c r="D41" s="159"/>
      <c r="E41" s="159"/>
      <c r="F41" s="159"/>
      <c r="G41" s="159"/>
      <c r="H41" s="159"/>
      <c r="I41" s="159"/>
      <c r="J41" s="160"/>
      <c r="K41" s="159"/>
      <c r="L41" s="160"/>
      <c r="M41" s="159"/>
      <c r="N41" s="159"/>
      <c r="O41" s="159"/>
      <c r="P41" s="160"/>
      <c r="Q41" s="159"/>
      <c r="R41" s="160"/>
      <c r="S41" s="159"/>
      <c r="T41" s="159"/>
      <c r="U41" s="159"/>
      <c r="W41" s="281"/>
      <c r="X41" s="281"/>
      <c r="Y41" s="281"/>
      <c r="Z41" s="281"/>
      <c r="AA41" s="281"/>
      <c r="AB41" s="281"/>
      <c r="AC41" s="281"/>
      <c r="AD41" s="281"/>
      <c r="AE41" s="281"/>
      <c r="AF41" s="281"/>
      <c r="AG41" s="281"/>
      <c r="AH41" s="281"/>
      <c r="AI41" s="281"/>
      <c r="AJ41" s="281"/>
      <c r="AK41" s="281"/>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row>
    <row r="42" s="2" customFormat="1" ht="15.95" customHeight="1">
      <c r="B42" s="323" t="s">
        <v>49</v>
      </c>
      <c r="C42" s="303" t="s">
        <v>42</v>
      </c>
      <c r="D42" s="307">
        <v>68.897338403041825095057034220</v>
      </c>
      <c r="E42" s="308">
        <v>-12.379110251423560266228680410</v>
      </c>
      <c r="F42" s="308">
        <v>81.29914529914529914529914530</v>
      </c>
      <c r="G42" s="308">
        <v>3.0775899436430595411826846700</v>
      </c>
      <c r="H42" s="308">
        <v>84.74546460429336675510618747</v>
      </c>
      <c r="I42" s="308">
        <v>-14.995209146288947344996928810</v>
      </c>
      <c r="J42" s="317">
        <v>105.40327814569536423841059602</v>
      </c>
      <c r="K42" s="308">
        <v>-0.9864745066230805372335619500</v>
      </c>
      <c r="L42" s="318">
        <v>133.19932645566845602132904269</v>
      </c>
      <c r="M42" s="308">
        <v>0.2328590603002402093229011600</v>
      </c>
      <c r="N42" s="308">
        <v>79.131990341370709528052921750</v>
      </c>
      <c r="O42" s="309">
        <v>-1.2165008345941538242237569800</v>
      </c>
      <c r="P42" s="317">
        <v>72.620053231939163498098859308</v>
      </c>
      <c r="Q42" s="308">
        <v>-13.243467991355624129660300620</v>
      </c>
      <c r="R42" s="318">
        <v>108.28991395267678236537451744</v>
      </c>
      <c r="S42" s="308">
        <v>3.3176154510135241987755635100</v>
      </c>
      <c r="T42" s="308">
        <v>67.060772865383297897369425570</v>
      </c>
      <c r="U42" s="309">
        <v>-16.029293136520768081151387380</v>
      </c>
      <c r="W42" s="281"/>
      <c r="X42" s="281"/>
      <c r="Y42" s="281"/>
      <c r="Z42" s="281"/>
      <c r="AA42" s="281"/>
      <c r="AB42" s="281"/>
      <c r="AC42" s="281"/>
      <c r="AD42" s="281"/>
      <c r="AE42" s="281"/>
      <c r="AF42" s="281"/>
      <c r="AG42" s="281"/>
      <c r="AH42" s="281"/>
      <c r="AI42" s="281"/>
      <c r="AJ42" s="281"/>
      <c r="AK42" s="281"/>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row>
    <row r="43" s="2" customFormat="1" ht="15.95" customHeight="1">
      <c r="B43" s="324"/>
      <c r="C43" s="304" t="s">
        <v>58</v>
      </c>
      <c r="D43" s="310">
        <v>77.038595473012188044109112010</v>
      </c>
      <c r="E43" s="134">
        <v>6.411456589077493499267798200</v>
      </c>
      <c r="F43" s="134">
        <v>80.78238001314924391847468771</v>
      </c>
      <c r="G43" s="134">
        <v>14.863980555233597168624814920</v>
      </c>
      <c r="H43" s="134">
        <v>95.36559267072757128998155312</v>
      </c>
      <c r="I43" s="134">
        <v>-7.3587245760000883308583452200</v>
      </c>
      <c r="J43" s="319">
        <v>97.58360241500696221299130739</v>
      </c>
      <c r="K43" s="134">
        <v>4.388469220959505196155148900</v>
      </c>
      <c r="L43" s="135">
        <v>124.90934143917999116198267717</v>
      </c>
      <c r="M43" s="134">
        <v>16.205238748413311772794978230</v>
      </c>
      <c r="N43" s="134">
        <v>78.123542475408915703906683500</v>
      </c>
      <c r="O43" s="311">
        <v>-10.168878490100944475370241970</v>
      </c>
      <c r="P43" s="319">
        <v>75.1770367124897657965579435</v>
      </c>
      <c r="Q43" s="134">
        <v>11.081290609200124347501207430</v>
      </c>
      <c r="R43" s="135">
        <v>100.90473887332048332723741975</v>
      </c>
      <c r="S43" s="134">
        <v>33.477962840148258926847151010</v>
      </c>
      <c r="T43" s="134">
        <v>74.502979297022948115336801740</v>
      </c>
      <c r="U43" s="311">
        <v>-16.779303305580633032964572060</v>
      </c>
      <c r="W43" s="281"/>
      <c r="X43" s="281"/>
      <c r="Y43" s="281"/>
      <c r="Z43" s="281"/>
      <c r="AA43" s="281"/>
      <c r="AB43" s="281"/>
      <c r="AC43" s="281"/>
      <c r="AD43" s="281"/>
      <c r="AE43" s="281"/>
      <c r="AF43" s="281"/>
      <c r="AG43" s="281"/>
      <c r="AH43" s="281"/>
      <c r="AI43" s="281"/>
      <c r="AJ43" s="281"/>
      <c r="AK43" s="281"/>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row>
    <row r="44" s="2" customFormat="1" ht="15.95" customHeight="1">
      <c r="B44" s="324"/>
      <c r="C44" s="305" t="s">
        <v>44</v>
      </c>
      <c r="D44" s="312">
        <v>76.045627376425855513307984790</v>
      </c>
      <c r="E44" s="159">
        <v>-3.0935519940030081312897632500</v>
      </c>
      <c r="F44" s="159">
        <v>82.95857988165680473372781065</v>
      </c>
      <c r="G44" s="159">
        <v>11.604457810068550271089624100</v>
      </c>
      <c r="H44" s="159">
        <v>91.66698307139285229661082562</v>
      </c>
      <c r="I44" s="159">
        <v>-13.169733622269414166778961490</v>
      </c>
      <c r="J44" s="320">
        <v>96.12874230769230769230769232</v>
      </c>
      <c r="K44" s="159">
        <v>0.9888164942355185133909727100</v>
      </c>
      <c r="L44" s="160">
        <v>122.03296756760541105642470236</v>
      </c>
      <c r="M44" s="159">
        <v>5.4761378951762893687981532800</v>
      </c>
      <c r="N44" s="159">
        <v>78.772764625626201219260180900</v>
      </c>
      <c r="O44" s="313">
        <v>-4.2543474671460438043264975800</v>
      </c>
      <c r="P44" s="320">
        <v>73.101705176952325241298625335</v>
      </c>
      <c r="Q44" s="159">
        <v>-2.1353250521995127885115603100</v>
      </c>
      <c r="R44" s="160">
        <v>101.23681688152827591781504894</v>
      </c>
      <c r="S44" s="159">
        <v>17.716071816832814552703591270</v>
      </c>
      <c r="T44" s="159">
        <v>72.208616814295471346396399330</v>
      </c>
      <c r="U44" s="313">
        <v>-16.863794860475018436896769340</v>
      </c>
      <c r="W44" s="281"/>
      <c r="X44" s="281"/>
      <c r="Y44" s="281"/>
      <c r="Z44" s="281"/>
      <c r="AA44" s="281"/>
      <c r="AB44" s="281"/>
      <c r="AC44" s="281"/>
      <c r="AD44" s="281"/>
      <c r="AE44" s="281"/>
      <c r="AF44" s="281"/>
      <c r="AG44" s="281"/>
      <c r="AH44" s="281"/>
      <c r="AI44" s="281"/>
      <c r="AJ44" s="281"/>
      <c r="AK44" s="281"/>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row>
    <row r="45" s="2" customFormat="1" ht="15.95" customHeight="1">
      <c r="B45" s="325"/>
      <c r="C45" s="306" t="s">
        <v>45</v>
      </c>
      <c r="D45" s="314">
        <v>77.038595473012188044109112010</v>
      </c>
      <c r="E45" s="315">
        <v>6.411456589077493499267798200</v>
      </c>
      <c r="F45" s="315">
        <v>80.78238001314924391847468771</v>
      </c>
      <c r="G45" s="315">
        <v>14.863980555233597168624814920</v>
      </c>
      <c r="H45" s="315">
        <v>95.36559267072757128998155312</v>
      </c>
      <c r="I45" s="315">
        <v>-7.3587245760000883308583452200</v>
      </c>
      <c r="J45" s="321">
        <v>97.58360241500696221299130739</v>
      </c>
      <c r="K45" s="315">
        <v>4.388469220959505196155148900</v>
      </c>
      <c r="L45" s="322">
        <v>124.90934143917999116198267717</v>
      </c>
      <c r="M45" s="315">
        <v>16.205238748413311772794978230</v>
      </c>
      <c r="N45" s="315">
        <v>78.123542475408915703906683500</v>
      </c>
      <c r="O45" s="316">
        <v>-10.168878490100944475370241970</v>
      </c>
      <c r="P45" s="321">
        <v>75.1770367124897657965579435</v>
      </c>
      <c r="Q45" s="315">
        <v>11.081290609200124347501207430</v>
      </c>
      <c r="R45" s="322">
        <v>100.90473887332048332723741975</v>
      </c>
      <c r="S45" s="315">
        <v>33.477962840148258926847151010</v>
      </c>
      <c r="T45" s="315">
        <v>74.502979297022948115336801740</v>
      </c>
      <c r="U45" s="316">
        <v>-16.779303305580633032964572060</v>
      </c>
      <c r="W45" s="281"/>
      <c r="X45" s="281"/>
      <c r="Y45" s="281"/>
      <c r="Z45" s="281"/>
      <c r="AA45" s="281"/>
      <c r="AB45" s="281"/>
      <c r="AC45" s="281"/>
      <c r="AD45" s="281"/>
      <c r="AE45" s="281"/>
      <c r="AF45" s="281"/>
      <c r="AG45" s="281"/>
      <c r="AH45" s="281"/>
      <c r="AI45" s="281"/>
      <c r="AJ45" s="281"/>
      <c r="AK45" s="281"/>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row>
    <row r="46" s="2" customFormat="1" ht="5.1" customHeight="1">
      <c r="A46" s="54"/>
      <c r="B46" s="54"/>
      <c r="C46" s="297"/>
      <c r="D46" s="159"/>
      <c r="E46" s="159"/>
      <c r="F46" s="159"/>
      <c r="G46" s="159"/>
      <c r="H46" s="159"/>
      <c r="I46" s="159"/>
      <c r="J46" s="160"/>
      <c r="K46" s="159"/>
      <c r="L46" s="160"/>
      <c r="M46" s="159"/>
      <c r="N46" s="159"/>
      <c r="O46" s="159"/>
      <c r="P46" s="160"/>
      <c r="Q46" s="159"/>
      <c r="R46" s="160"/>
      <c r="S46" s="159"/>
      <c r="T46" s="159"/>
      <c r="U46" s="159"/>
      <c r="W46" s="281"/>
      <c r="X46" s="281"/>
      <c r="Y46" s="281"/>
      <c r="Z46" s="281"/>
      <c r="AA46" s="281"/>
      <c r="AB46" s="281"/>
      <c r="AC46" s="281"/>
      <c r="AD46" s="281"/>
      <c r="AE46" s="281"/>
      <c r="AF46" s="281"/>
      <c r="AG46" s="281"/>
      <c r="AH46" s="281"/>
      <c r="AI46" s="281"/>
      <c r="AJ46" s="281"/>
      <c r="AK46" s="281"/>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row>
    <row r="47" s="9" customFormat="1" ht="5.1" customHeight="1">
      <c r="A47" s="54"/>
      <c r="B47" s="54"/>
      <c r="C47" s="297"/>
      <c r="D47" s="159"/>
      <c r="E47" s="159"/>
      <c r="F47" s="159"/>
      <c r="G47" s="159"/>
      <c r="H47" s="159"/>
      <c r="I47" s="159"/>
      <c r="J47" s="160"/>
      <c r="K47" s="159"/>
      <c r="L47" s="160"/>
      <c r="M47" s="159"/>
      <c r="N47" s="159"/>
      <c r="O47" s="159"/>
      <c r="P47" s="160"/>
      <c r="Q47" s="159"/>
      <c r="R47" s="160"/>
      <c r="S47" s="159"/>
      <c r="T47" s="159"/>
      <c r="U47" s="159"/>
      <c r="W47" s="281"/>
      <c r="X47" s="281"/>
      <c r="Y47" s="281"/>
      <c r="Z47" s="281"/>
      <c r="AA47" s="281"/>
      <c r="AB47" s="281"/>
      <c r="AC47" s="281"/>
      <c r="AD47" s="281"/>
      <c r="AE47" s="281"/>
      <c r="AF47" s="281"/>
      <c r="AG47" s="281"/>
      <c r="AH47" s="281"/>
      <c r="AI47" s="281"/>
      <c r="AJ47" s="281"/>
      <c r="AK47" s="281"/>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row>
    <row r="48" s="2" customFormat="1" ht="15.95" customHeight="1">
      <c r="B48" s="323" t="s">
        <v>50</v>
      </c>
      <c r="C48" s="303" t="s">
        <v>42</v>
      </c>
      <c r="D48" s="307">
        <v>72.851711026615969581749049430</v>
      </c>
      <c r="E48" s="308">
        <v>-18.049615055564522915552233090</v>
      </c>
      <c r="F48" s="308">
        <v>80.88888888888888888888888889</v>
      </c>
      <c r="G48" s="308">
        <v>-3.977272727254216397948638700</v>
      </c>
      <c r="H48" s="308">
        <v>90.06392846695792064660363832</v>
      </c>
      <c r="I48" s="308">
        <v>-14.655220412986946688580594470</v>
      </c>
      <c r="J48" s="317">
        <v>119.84596033402922755741127349</v>
      </c>
      <c r="K48" s="308">
        <v>-1.0905068662566493629998636700</v>
      </c>
      <c r="L48" s="318">
        <v>165.77791956232815918974734305</v>
      </c>
      <c r="M48" s="308">
        <v>2.5577890891445698972527407800</v>
      </c>
      <c r="N48" s="308">
        <v>72.293077781682885759356411550</v>
      </c>
      <c r="O48" s="309">
        <v>-3.5573075314861750548032170400</v>
      </c>
      <c r="P48" s="317">
        <v>87.30983269961977186311787072</v>
      </c>
      <c r="Q48" s="308">
        <v>-18.943289630364825590075339620</v>
      </c>
      <c r="R48" s="318">
        <v>134.09591715708322210015118416</v>
      </c>
      <c r="S48" s="308">
        <v>-1.5212138860036806181437947800</v>
      </c>
      <c r="T48" s="308">
        <v>65.109985859846861763358873100</v>
      </c>
      <c r="U48" s="309">
        <v>-17.691196684904568789694175870</v>
      </c>
      <c r="W48" s="281"/>
      <c r="X48" s="281"/>
      <c r="Y48" s="281"/>
      <c r="Z48" s="281"/>
      <c r="AA48" s="281"/>
      <c r="AB48" s="281"/>
      <c r="AC48" s="281"/>
      <c r="AD48" s="281"/>
      <c r="AE48" s="281"/>
      <c r="AF48" s="281"/>
      <c r="AG48" s="281"/>
      <c r="AH48" s="281"/>
      <c r="AI48" s="281"/>
      <c r="AJ48" s="281"/>
      <c r="AK48" s="281"/>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row>
    <row r="49" s="2" customFormat="1" ht="15.95" customHeight="1">
      <c r="B49" s="324"/>
      <c r="C49" s="304" t="s">
        <v>58</v>
      </c>
      <c r="D49" s="310">
        <v>87.08882770612954644254455876</v>
      </c>
      <c r="E49" s="134">
        <v>8.174226465555745008933405240</v>
      </c>
      <c r="F49" s="134">
        <v>84.45759368836291913214990138</v>
      </c>
      <c r="G49" s="134">
        <v>12.059555473617989054889881470</v>
      </c>
      <c r="H49" s="134">
        <v>103.11544989955229878979209589</v>
      </c>
      <c r="I49" s="134">
        <v>-3.4672000899063629371561110500</v>
      </c>
      <c r="J49" s="319">
        <v>111.90819456878978143537266208</v>
      </c>
      <c r="K49" s="134">
        <v>6.7068751241828118824507383500</v>
      </c>
      <c r="L49" s="135">
        <v>152.71991575081571351491462431</v>
      </c>
      <c r="M49" s="134">
        <v>22.261628046980511355488324560</v>
      </c>
      <c r="N49" s="134">
        <v>73.276752425266818820891424920</v>
      </c>
      <c r="O49" s="311">
        <v>-12.722514145446606473413594380</v>
      </c>
      <c r="P49" s="319">
        <v>97.4595347570535554885653817</v>
      </c>
      <c r="Q49" s="134">
        <v>15.429336751035544696350002760</v>
      </c>
      <c r="R49" s="135">
        <v>128.98356592603409965894761762</v>
      </c>
      <c r="S49" s="134">
        <v>37.005836904304125047476467250</v>
      </c>
      <c r="T49" s="134">
        <v>75.559652935140356299785699340</v>
      </c>
      <c r="U49" s="311">
        <v>-15.748599213548168757736834580</v>
      </c>
      <c r="W49" s="281"/>
      <c r="X49" s="281"/>
      <c r="Y49" s="281"/>
      <c r="Z49" s="281"/>
      <c r="AA49" s="281"/>
      <c r="AB49" s="281"/>
      <c r="AC49" s="281"/>
      <c r="AD49" s="281"/>
      <c r="AE49" s="281"/>
      <c r="AF49" s="281"/>
      <c r="AG49" s="281"/>
      <c r="AH49" s="281"/>
      <c r="AI49" s="281"/>
      <c r="AJ49" s="281"/>
      <c r="AK49" s="281"/>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row>
    <row r="50" s="2" customFormat="1" ht="15.95" customHeight="1">
      <c r="B50" s="324"/>
      <c r="C50" s="305" t="s">
        <v>44</v>
      </c>
      <c r="D50" s="312">
        <v>84.26440479672418835916934776</v>
      </c>
      <c r="E50" s="159">
        <v>-2.2798304057692910020650599900</v>
      </c>
      <c r="F50" s="159">
        <v>85.65417488494411571334648258</v>
      </c>
      <c r="G50" s="159">
        <v>8.862149644298396458917360160</v>
      </c>
      <c r="H50" s="159">
        <v>98.37746369042332036569914952</v>
      </c>
      <c r="I50" s="159">
        <v>-10.234943997041197532729281770</v>
      </c>
      <c r="J50" s="320">
        <v>110.5091669559180839986115932</v>
      </c>
      <c r="K50" s="159">
        <v>5.5336692286564293581652781500</v>
      </c>
      <c r="L50" s="160">
        <v>149.8564325315676278220359885</v>
      </c>
      <c r="M50" s="159">
        <v>7.5198279563545615779759029600</v>
      </c>
      <c r="N50" s="159">
        <v>73.743358952986674475563672630</v>
      </c>
      <c r="O50" s="313">
        <v>-1.8472487963498320232499072900</v>
      </c>
      <c r="P50" s="320">
        <v>93.11989178122257970166715414</v>
      </c>
      <c r="Q50" s="159">
        <v>3.1276805492038213339676935800</v>
      </c>
      <c r="R50" s="160">
        <v>128.35829079692722256840794597</v>
      </c>
      <c r="S50" s="159">
        <v>17.048396007093735266177846840</v>
      </c>
      <c r="T50" s="159">
        <v>72.546846178066693244864570630</v>
      </c>
      <c r="U50" s="313">
        <v>-11.893127913483194868951431530</v>
      </c>
      <c r="W50" s="281"/>
      <c r="X50" s="281"/>
      <c r="Y50" s="281"/>
      <c r="Z50" s="281"/>
      <c r="AA50" s="281"/>
      <c r="AB50" s="281"/>
      <c r="AC50" s="281"/>
      <c r="AD50" s="281"/>
      <c r="AE50" s="281"/>
      <c r="AF50" s="281"/>
      <c r="AG50" s="281"/>
      <c r="AH50" s="281"/>
      <c r="AI50" s="281"/>
      <c r="AJ50" s="281"/>
      <c r="AK50" s="281"/>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row>
    <row r="51" s="2" customFormat="1" ht="15.95" customHeight="1">
      <c r="B51" s="325"/>
      <c r="C51" s="306" t="s">
        <v>45</v>
      </c>
      <c r="D51" s="314">
        <v>87.08882770612954644254455876</v>
      </c>
      <c r="E51" s="315">
        <v>8.174226465555745008933405240</v>
      </c>
      <c r="F51" s="315">
        <v>84.45759368836291913214990138</v>
      </c>
      <c r="G51" s="315">
        <v>12.059555473617989054889881470</v>
      </c>
      <c r="H51" s="315">
        <v>103.11544989955229878979209589</v>
      </c>
      <c r="I51" s="315">
        <v>-3.4672000899063629371561110500</v>
      </c>
      <c r="J51" s="321">
        <v>111.90819456878978143537266208</v>
      </c>
      <c r="K51" s="315">
        <v>6.7068751241828118824507383500</v>
      </c>
      <c r="L51" s="322">
        <v>152.71991575081571351491462431</v>
      </c>
      <c r="M51" s="315">
        <v>22.261628046980511355488324560</v>
      </c>
      <c r="N51" s="315">
        <v>73.276752425266818820891424920</v>
      </c>
      <c r="O51" s="316">
        <v>-12.722514145446606473413594380</v>
      </c>
      <c r="P51" s="321">
        <v>97.4595347570535554885653817</v>
      </c>
      <c r="Q51" s="315">
        <v>15.429336751035544696350002760</v>
      </c>
      <c r="R51" s="322">
        <v>128.98356592603409965894761762</v>
      </c>
      <c r="S51" s="315">
        <v>37.005836904304125047476467250</v>
      </c>
      <c r="T51" s="315">
        <v>75.559652935140356299785699340</v>
      </c>
      <c r="U51" s="316">
        <v>-15.748599213548168757736834580</v>
      </c>
      <c r="W51" s="281"/>
      <c r="X51" s="281"/>
      <c r="Y51" s="281"/>
      <c r="Z51" s="281"/>
      <c r="AA51" s="281"/>
      <c r="AB51" s="281"/>
      <c r="AC51" s="281"/>
      <c r="AD51" s="281"/>
      <c r="AE51" s="281"/>
      <c r="AF51" s="281"/>
      <c r="AG51" s="281"/>
      <c r="AH51" s="281"/>
      <c r="AI51" s="281"/>
      <c r="AJ51" s="281"/>
      <c r="AK51" s="281"/>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row>
    <row r="52" s="2" customFormat="1" ht="5.1" customHeight="1">
      <c r="B52" s="54"/>
      <c r="C52" s="297"/>
      <c r="D52" s="159"/>
      <c r="E52" s="159"/>
      <c r="F52" s="159"/>
      <c r="G52" s="159"/>
      <c r="H52" s="159"/>
      <c r="I52" s="159"/>
      <c r="J52" s="160"/>
      <c r="K52" s="159"/>
      <c r="L52" s="160"/>
      <c r="M52" s="159"/>
      <c r="N52" s="159"/>
      <c r="O52" s="159"/>
      <c r="P52" s="160"/>
      <c r="Q52" s="159"/>
      <c r="R52" s="160"/>
      <c r="S52" s="159"/>
      <c r="T52" s="159"/>
      <c r="U52" s="159"/>
      <c r="W52" s="281"/>
      <c r="X52" s="281"/>
      <c r="Y52" s="281"/>
      <c r="Z52" s="281"/>
      <c r="AA52" s="281"/>
      <c r="AB52" s="281"/>
      <c r="AC52" s="281"/>
      <c r="AD52" s="281"/>
      <c r="AE52" s="281"/>
      <c r="AF52" s="281"/>
      <c r="AG52" s="281"/>
      <c r="AH52" s="281"/>
      <c r="AI52" s="281"/>
      <c r="AJ52" s="281"/>
      <c r="AK52" s="281"/>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row>
    <row r="53" s="9" customFormat="1" ht="5.1" customHeight="1">
      <c r="B53" s="54"/>
      <c r="C53" s="297"/>
      <c r="D53" s="159"/>
      <c r="E53" s="159"/>
      <c r="F53" s="159"/>
      <c r="G53" s="159"/>
      <c r="H53" s="159"/>
      <c r="I53" s="159"/>
      <c r="J53" s="160"/>
      <c r="K53" s="159"/>
      <c r="L53" s="160"/>
      <c r="M53" s="159"/>
      <c r="N53" s="159"/>
      <c r="O53" s="159"/>
      <c r="P53" s="160"/>
      <c r="Q53" s="159"/>
      <c r="R53" s="160"/>
      <c r="S53" s="159"/>
      <c r="T53" s="159"/>
      <c r="U53" s="159"/>
      <c r="W53" s="281"/>
      <c r="X53" s="281"/>
      <c r="Y53" s="281"/>
      <c r="Z53" s="281"/>
      <c r="AA53" s="281"/>
      <c r="AB53" s="281"/>
      <c r="AC53" s="281"/>
      <c r="AD53" s="281"/>
      <c r="AE53" s="281"/>
      <c r="AF53" s="281"/>
      <c r="AG53" s="281"/>
      <c r="AH53" s="281"/>
      <c r="AI53" s="281"/>
      <c r="AJ53" s="281"/>
      <c r="AK53" s="281"/>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row>
    <row r="54" s="2" customFormat="1" ht="15.95" customHeight="1">
      <c r="B54" s="323" t="s">
        <v>51</v>
      </c>
      <c r="C54" s="303" t="s">
        <v>42</v>
      </c>
      <c r="D54" s="307">
        <v>80.83650190114068441064638783</v>
      </c>
      <c r="E54" s="308">
        <v>-10.766002098668097056954940380</v>
      </c>
      <c r="F54" s="308">
        <v>83.21367521367521367521367521</v>
      </c>
      <c r="G54" s="308">
        <v>-5.4757281553526537845225734300</v>
      </c>
      <c r="H54" s="308">
        <v>97.14329008248400699089189955</v>
      </c>
      <c r="I54" s="308">
        <v>-5.5967359917857636685481279500</v>
      </c>
      <c r="J54" s="317">
        <v>121.4999623706491063029162747</v>
      </c>
      <c r="K54" s="308">
        <v>5.7533543087775511928724257300</v>
      </c>
      <c r="L54" s="318">
        <v>160.11473594560515422614802366</v>
      </c>
      <c r="M54" s="308">
        <v>8.756743086828536220437920290</v>
      </c>
      <c r="N54" s="308">
        <v>75.883060764581650597636867490</v>
      </c>
      <c r="O54" s="309">
        <v>-2.7615655754494418806518015900</v>
      </c>
      <c r="P54" s="317">
        <v>98.2163193916349809885931559</v>
      </c>
      <c r="Q54" s="308">
        <v>-5.632054035512761340184708300</v>
      </c>
      <c r="R54" s="318">
        <v>133.237356339009553978271552</v>
      </c>
      <c r="S54" s="308">
        <v>2.8015194847884206157129162700</v>
      </c>
      <c r="T54" s="308">
        <v>73.715301842030029284063064590</v>
      </c>
      <c r="U54" s="309">
        <v>-8.203744032680531525924564990</v>
      </c>
      <c r="W54" s="281"/>
      <c r="X54" s="281"/>
      <c r="Y54" s="281"/>
      <c r="Z54" s="281"/>
      <c r="AA54" s="281"/>
      <c r="AB54" s="281"/>
      <c r="AC54" s="281"/>
      <c r="AD54" s="281"/>
      <c r="AE54" s="281"/>
      <c r="AF54" s="281"/>
      <c r="AG54" s="281"/>
      <c r="AH54" s="281"/>
      <c r="AI54" s="281"/>
      <c r="AJ54" s="281"/>
      <c r="AK54" s="281"/>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row>
    <row r="55" s="2" customFormat="1" ht="15.95" customHeight="1">
      <c r="B55" s="324"/>
      <c r="C55" s="304" t="s">
        <v>58</v>
      </c>
      <c r="D55" s="310">
        <v>84.96338722540419053142898572</v>
      </c>
      <c r="E55" s="134">
        <v>8.179804831487940077700796380</v>
      </c>
      <c r="F55" s="134">
        <v>84.96371552975326560232220610</v>
      </c>
      <c r="G55" s="134">
        <v>10.960212356230085918161696250</v>
      </c>
      <c r="H55" s="134">
        <v>99.99961359458709839524618059</v>
      </c>
      <c r="I55" s="134">
        <v>-2.5057698303150079053615624300</v>
      </c>
      <c r="J55" s="319">
        <v>115.98159687070757319705801682</v>
      </c>
      <c r="K55" s="134">
        <v>8.364550025276192816732812760</v>
      </c>
      <c r="L55" s="135">
        <v>152.27229952437552748918431922</v>
      </c>
      <c r="M55" s="134">
        <v>22.582184651438354854061719230</v>
      </c>
      <c r="N55" s="134">
        <v>76.167232801342681761714908940</v>
      </c>
      <c r="O55" s="311">
        <v>-11.598451003781549068563917890</v>
      </c>
      <c r="P55" s="319">
        <v>98.54189325946654464556825195</v>
      </c>
      <c r="Q55" s="134">
        <v>17.228558723891773284917475640</v>
      </c>
      <c r="R55" s="135">
        <v>129.37620339850425804378592231</v>
      </c>
      <c r="S55" s="134">
        <v>36.017452400198692442713070010</v>
      </c>
      <c r="T55" s="134">
        <v>76.166938487088923744746853350</v>
      </c>
      <c r="U55" s="311">
        <v>-13.813590348032554271636595210</v>
      </c>
      <c r="W55" s="281"/>
      <c r="X55" s="281"/>
      <c r="Y55" s="281"/>
      <c r="Z55" s="281"/>
      <c r="AA55" s="281"/>
      <c r="AB55" s="281"/>
      <c r="AC55" s="281"/>
      <c r="AD55" s="281"/>
      <c r="AE55" s="281"/>
      <c r="AF55" s="281"/>
      <c r="AG55" s="281"/>
      <c r="AH55" s="281"/>
      <c r="AI55" s="281"/>
      <c r="AJ55" s="281"/>
      <c r="AK55" s="281"/>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row>
    <row r="56" s="2" customFormat="1" ht="15.95" customHeight="1">
      <c r="B56" s="324"/>
      <c r="C56" s="305" t="s">
        <v>44</v>
      </c>
      <c r="D56" s="312">
        <v>83.78598587724063009234111896</v>
      </c>
      <c r="E56" s="159">
        <v>4.0931270764437705688901071700</v>
      </c>
      <c r="F56" s="159">
        <v>86.06837606837606837606837607</v>
      </c>
      <c r="G56" s="159">
        <v>9.109851641981337342132466730</v>
      </c>
      <c r="H56" s="159">
        <v>97.34816631215916556253396685</v>
      </c>
      <c r="I56" s="159">
        <v>-4.5978658115015986406932485500</v>
      </c>
      <c r="J56" s="320">
        <v>113.11014262560777957860615884</v>
      </c>
      <c r="K56" s="159">
        <v>9.796703016696327384930715200</v>
      </c>
      <c r="L56" s="160">
        <v>147.68896195039886586077584761</v>
      </c>
      <c r="M56" s="159">
        <v>11.290008921869602544508629290</v>
      </c>
      <c r="N56" s="159">
        <v>76.586727357183806564886905290</v>
      </c>
      <c r="O56" s="313">
        <v>-1.3418148850036235728681501400</v>
      </c>
      <c r="P56" s="320">
        <v>94.77044812601846822379141771</v>
      </c>
      <c r="Q56" s="159">
        <v>14.290821596802789001225701510</v>
      </c>
      <c r="R56" s="160">
        <v>127.11349118295013497589852867</v>
      </c>
      <c r="S56" s="159">
        <v>21.428363626987705333259807920</v>
      </c>
      <c r="T56" s="159">
        <v>74.555774720703249732087423120</v>
      </c>
      <c r="U56" s="313">
        <v>-5.8779858486150209665637192600</v>
      </c>
      <c r="W56" s="281"/>
      <c r="X56" s="281"/>
      <c r="Y56" s="281"/>
      <c r="Z56" s="281"/>
      <c r="AA56" s="281"/>
      <c r="AB56" s="281"/>
      <c r="AC56" s="281"/>
      <c r="AD56" s="281"/>
      <c r="AE56" s="281"/>
      <c r="AF56" s="281"/>
      <c r="AG56" s="281"/>
      <c r="AH56" s="281"/>
      <c r="AI56" s="281"/>
      <c r="AJ56" s="281"/>
      <c r="AK56" s="281"/>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row>
    <row r="57" s="2" customFormat="1" ht="15.95" customHeight="1">
      <c r="B57" s="325"/>
      <c r="C57" s="306" t="s">
        <v>45</v>
      </c>
      <c r="D57" s="314">
        <v>84.96338722540419053142898572</v>
      </c>
      <c r="E57" s="315">
        <v>8.179804831487940077700796380</v>
      </c>
      <c r="F57" s="315">
        <v>84.96371552975326560232220610</v>
      </c>
      <c r="G57" s="315">
        <v>10.960212356230085918161696250</v>
      </c>
      <c r="H57" s="315">
        <v>99.99961359458709839524618059</v>
      </c>
      <c r="I57" s="315">
        <v>-2.5057698303150079053615624300</v>
      </c>
      <c r="J57" s="321">
        <v>115.98159687070757319705801682</v>
      </c>
      <c r="K57" s="315">
        <v>8.364550025276192816732812760</v>
      </c>
      <c r="L57" s="322">
        <v>152.27229952437552748918431922</v>
      </c>
      <c r="M57" s="315">
        <v>22.582184651438354854061719230</v>
      </c>
      <c r="N57" s="315">
        <v>76.167232801342681761714908940</v>
      </c>
      <c r="O57" s="316">
        <v>-11.598451003781549068563917890</v>
      </c>
      <c r="P57" s="321">
        <v>98.54189325946654464556825195</v>
      </c>
      <c r="Q57" s="315">
        <v>17.228558723891773284917475640</v>
      </c>
      <c r="R57" s="322">
        <v>129.37620339850425804378592231</v>
      </c>
      <c r="S57" s="315">
        <v>36.017452400198692442713070010</v>
      </c>
      <c r="T57" s="315">
        <v>76.166938487088923744746853350</v>
      </c>
      <c r="U57" s="316">
        <v>-13.813590348032554271636595210</v>
      </c>
      <c r="W57" s="281"/>
      <c r="X57" s="281"/>
      <c r="Y57" s="281"/>
      <c r="Z57" s="281"/>
      <c r="AA57" s="281"/>
      <c r="AB57" s="281"/>
      <c r="AC57" s="281"/>
      <c r="AD57" s="281"/>
      <c r="AE57" s="281"/>
      <c r="AF57" s="281"/>
      <c r="AG57" s="281"/>
      <c r="AH57" s="281"/>
      <c r="AI57" s="281"/>
      <c r="AJ57" s="281"/>
      <c r="AK57" s="281"/>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row>
    <row r="58" s="2" customFormat="1" ht="5.1" customHeight="1">
      <c r="B58" s="54"/>
      <c r="C58" s="297"/>
      <c r="D58" s="159"/>
      <c r="E58" s="159"/>
      <c r="F58" s="159"/>
      <c r="G58" s="159"/>
      <c r="H58" s="159"/>
      <c r="I58" s="159"/>
      <c r="J58" s="160"/>
      <c r="K58" s="159"/>
      <c r="L58" s="160"/>
      <c r="M58" s="159"/>
      <c r="N58" s="159"/>
      <c r="O58" s="159"/>
      <c r="P58" s="160"/>
      <c r="Q58" s="159"/>
      <c r="R58" s="160"/>
      <c r="S58" s="159"/>
      <c r="T58" s="159"/>
      <c r="U58" s="159"/>
      <c r="W58" s="281"/>
      <c r="X58" s="281"/>
      <c r="Y58" s="281"/>
      <c r="Z58" s="281"/>
      <c r="AA58" s="281"/>
      <c r="AB58" s="281"/>
      <c r="AC58" s="281"/>
      <c r="AD58" s="281"/>
      <c r="AE58" s="281"/>
      <c r="AF58" s="281"/>
      <c r="AG58" s="281"/>
      <c r="AH58" s="281"/>
      <c r="AI58" s="281"/>
      <c r="AJ58" s="281"/>
      <c r="AK58" s="281"/>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row>
    <row r="59" s="2" customFormat="1" ht="15.95" customHeight="1">
      <c r="B59" s="806" t="s">
        <v>57</v>
      </c>
      <c r="C59" s="611"/>
      <c r="D59" s="526"/>
      <c r="E59" s="527"/>
      <c r="F59" s="527"/>
      <c r="G59" s="527"/>
      <c r="H59" s="527"/>
      <c r="I59" s="527"/>
      <c r="J59" s="527"/>
      <c r="K59" s="527"/>
      <c r="L59" s="527"/>
      <c r="M59" s="527"/>
      <c r="N59" s="527"/>
      <c r="O59" s="527"/>
      <c r="P59" s="527"/>
      <c r="Q59" s="527"/>
      <c r="R59" s="527"/>
      <c r="S59" s="527"/>
      <c r="T59" s="527"/>
      <c r="U59" s="528"/>
      <c r="W59" s="281"/>
      <c r="X59" s="281"/>
      <c r="Y59" s="281"/>
      <c r="Z59" s="281"/>
      <c r="AA59" s="281"/>
      <c r="AB59" s="281"/>
      <c r="AC59" s="281"/>
      <c r="AD59" s="281"/>
      <c r="AE59" s="281"/>
      <c r="AF59" s="281"/>
      <c r="AG59" s="281"/>
      <c r="AH59" s="281"/>
      <c r="AI59" s="281"/>
      <c r="AJ59" s="281"/>
      <c r="AK59" s="281"/>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row>
    <row r="60" ht="15.95" customHeight="1">
      <c r="B60" s="344" t="s">
        <v>40</v>
      </c>
      <c r="C60" s="348" t="s">
        <v>42</v>
      </c>
      <c r="D60" s="238">
        <v>68.241897519464059388013760640</v>
      </c>
      <c r="E60" s="327">
        <v>-5.9886621314873105215419392400</v>
      </c>
      <c r="F60" s="327">
        <v>81.04192104192104192104192104</v>
      </c>
      <c r="G60" s="327">
        <v>2.8304765660431562296711447900</v>
      </c>
      <c r="H60" s="327">
        <v>84.20567607742402985681088696</v>
      </c>
      <c r="I60" s="239">
        <v>-8.576386098770187591934100800</v>
      </c>
      <c r="J60" s="326">
        <v>98.4029158928097638630936588</v>
      </c>
      <c r="K60" s="327">
        <v>-7.3776698480438933866454854700</v>
      </c>
      <c r="L60" s="328">
        <v>126.93231970911296002115442917</v>
      </c>
      <c r="M60" s="327">
        <v>2.1098010562292457006499380700</v>
      </c>
      <c r="N60" s="327">
        <v>77.523924653962726499815988700</v>
      </c>
      <c r="O60" s="239">
        <v>-9.291440004932041147231687820</v>
      </c>
      <c r="P60" s="326">
        <v>67.152017019735650914358138693</v>
      </c>
      <c r="Q60" s="327">
        <v>-12.924508259170563012716773680</v>
      </c>
      <c r="R60" s="328">
        <v>102.86839031533810581771375635</v>
      </c>
      <c r="S60" s="327">
        <v>4.9999950467828524300435056700</v>
      </c>
      <c r="T60" s="327">
        <v>65.279544876622688386944524170</v>
      </c>
      <c r="U60" s="239">
        <v>-17.070956334714772702163983130</v>
      </c>
    </row>
    <row r="61" ht="15.95" customHeight="1">
      <c r="B61" s="345" t="s">
        <v>67</v>
      </c>
      <c r="C61" s="304" t="s">
        <v>58</v>
      </c>
      <c r="D61" s="240">
        <v>70.726430127333596479686563450</v>
      </c>
      <c r="E61" s="121">
        <v>9.765621700132240462057742140</v>
      </c>
      <c r="F61" s="121">
        <v>78.187376725838264299802761340</v>
      </c>
      <c r="G61" s="121">
        <v>15.752537984616404510398193610</v>
      </c>
      <c r="H61" s="121">
        <v>90.45760721115936074014291412</v>
      </c>
      <c r="I61" s="241">
        <v>-5.1721684799990235040598471700</v>
      </c>
      <c r="J61" s="329">
        <v>97.82671153920760612766898247</v>
      </c>
      <c r="K61" s="121">
        <v>6.2120391657580575103020655700</v>
      </c>
      <c r="L61" s="136">
        <v>122.88032372341278110817277525</v>
      </c>
      <c r="M61" s="121">
        <v>17.300139026877048035753626260</v>
      </c>
      <c r="N61" s="121">
        <v>79.61137192266246048126740629</v>
      </c>
      <c r="O61" s="241">
        <v>-9.452759351398266659919269270</v>
      </c>
      <c r="P61" s="329">
        <v>69.189340782645860223243099031</v>
      </c>
      <c r="Q61" s="121">
        <v>16.584305110591680271320910770</v>
      </c>
      <c r="R61" s="136">
        <v>96.07690163155436007710211013</v>
      </c>
      <c r="S61" s="121">
        <v>35.777887983151787022847503540</v>
      </c>
      <c r="T61" s="121">
        <v>72.014542109140273229580056200</v>
      </c>
      <c r="U61" s="241">
        <v>-14.136015191938973359694339920</v>
      </c>
    </row>
    <row r="62" ht="15.95" customHeight="1">
      <c r="B62" s="345"/>
      <c r="C62" s="305" t="s">
        <v>44</v>
      </c>
      <c r="D62" s="341">
        <v>70.096519450131617431997660130</v>
      </c>
      <c r="E62" s="156">
        <v>8.081536935153563261139304360</v>
      </c>
      <c r="F62" s="156">
        <v>81.81985535831689677843523997</v>
      </c>
      <c r="G62" s="156">
        <v>15.178439212149537435128482180</v>
      </c>
      <c r="H62" s="156">
        <v>85.67177140948203889120008192</v>
      </c>
      <c r="I62" s="331">
        <v>-6.1616586624501696873493259300</v>
      </c>
      <c r="J62" s="330">
        <v>93.07820495702244846866394058</v>
      </c>
      <c r="K62" s="156">
        <v>-2.9600359326703204229575482600</v>
      </c>
      <c r="L62" s="186">
        <v>119.2947321194718072420496471</v>
      </c>
      <c r="M62" s="156">
        <v>7.653662032902392552901207700</v>
      </c>
      <c r="N62" s="156">
        <v>78.023734412500365771160794830</v>
      </c>
      <c r="O62" s="331">
        <v>-9.859114650734347334913446490</v>
      </c>
      <c r="P62" s="330">
        <v>65.244582041532611874817198011</v>
      </c>
      <c r="Q62" s="156">
        <v>4.8822846053549181461517007700</v>
      </c>
      <c r="R62" s="186">
        <v>97.60677727024344160196314584</v>
      </c>
      <c r="S62" s="156">
        <v>23.993807684208319932413585790</v>
      </c>
      <c r="T62" s="156">
        <v>66.844315391050430533321405240</v>
      </c>
      <c r="U62" s="331">
        <v>-15.413288321177466704029200980</v>
      </c>
    </row>
    <row r="63" ht="15.95" customHeight="1">
      <c r="B63" s="346"/>
      <c r="C63" s="349" t="s">
        <v>45</v>
      </c>
      <c r="D63" s="244">
        <v>70.726430127333596479686563450</v>
      </c>
      <c r="E63" s="333">
        <v>9.765621700132240462057742140</v>
      </c>
      <c r="F63" s="333">
        <v>78.187376725838264299802761340</v>
      </c>
      <c r="G63" s="333">
        <v>15.752537984616404510398193610</v>
      </c>
      <c r="H63" s="333">
        <v>90.45760721115936074014291412</v>
      </c>
      <c r="I63" s="245">
        <v>-5.1721684799990235040598471700</v>
      </c>
      <c r="J63" s="332">
        <v>97.82671153920760612766898247</v>
      </c>
      <c r="K63" s="333">
        <v>6.2120391657580575103020655700</v>
      </c>
      <c r="L63" s="334">
        <v>122.88032372341278110817277525</v>
      </c>
      <c r="M63" s="333">
        <v>17.300139026877048035753626260</v>
      </c>
      <c r="N63" s="333">
        <v>79.61137192266246048126740629</v>
      </c>
      <c r="O63" s="245">
        <v>-9.452759351398266659919269270</v>
      </c>
      <c r="P63" s="332">
        <v>69.189340782645860223243099031</v>
      </c>
      <c r="Q63" s="333">
        <v>16.584305110591680271320910770</v>
      </c>
      <c r="R63" s="334">
        <v>96.07690163155436007710211013</v>
      </c>
      <c r="S63" s="333">
        <v>35.777887983151787022847503540</v>
      </c>
      <c r="T63" s="333">
        <v>72.014542109140273229580056200</v>
      </c>
      <c r="U63" s="245">
        <v>-14.136015191938973359694339920</v>
      </c>
    </row>
    <row r="64" ht="5.1" customHeight="1">
      <c r="B64" s="54"/>
      <c r="C64" s="54"/>
      <c r="D64" s="156"/>
      <c r="E64" s="156"/>
      <c r="F64" s="156"/>
      <c r="G64" s="156"/>
      <c r="H64" s="156"/>
      <c r="I64" s="156"/>
      <c r="J64" s="156"/>
      <c r="K64" s="156"/>
      <c r="L64" s="156"/>
      <c r="M64" s="156"/>
      <c r="N64" s="156"/>
      <c r="O64" s="156"/>
      <c r="P64" s="156"/>
      <c r="Q64" s="156"/>
      <c r="R64" s="156"/>
      <c r="S64" s="156"/>
      <c r="T64" s="156"/>
      <c r="U64" s="156"/>
    </row>
    <row r="65" s="4" customFormat="1" ht="5.1" customHeight="1">
      <c r="A65" s="54"/>
      <c r="B65" s="54"/>
      <c r="C65" s="54"/>
      <c r="D65" s="156"/>
      <c r="E65" s="156"/>
      <c r="F65" s="156"/>
      <c r="G65" s="156"/>
      <c r="H65" s="156"/>
      <c r="I65" s="156"/>
      <c r="J65" s="156"/>
      <c r="K65" s="156"/>
      <c r="L65" s="156"/>
      <c r="M65" s="156"/>
      <c r="N65" s="156"/>
      <c r="O65" s="156"/>
      <c r="P65" s="156"/>
      <c r="Q65" s="156"/>
      <c r="R65" s="156"/>
      <c r="S65" s="156"/>
      <c r="T65" s="156"/>
      <c r="U65" s="156"/>
      <c r="W65" s="281"/>
      <c r="X65" s="281"/>
      <c r="Y65" s="281"/>
      <c r="Z65" s="281"/>
      <c r="AA65" s="281"/>
      <c r="AB65" s="281"/>
      <c r="AC65" s="281"/>
      <c r="AD65" s="281"/>
      <c r="AE65" s="281"/>
      <c r="AF65" s="281"/>
      <c r="AG65" s="281"/>
      <c r="AH65" s="281"/>
      <c r="AI65" s="281"/>
      <c r="AJ65" s="281"/>
      <c r="AK65" s="281"/>
    </row>
    <row r="66" ht="15.95" customHeight="1">
      <c r="B66" s="347" t="s">
        <v>52</v>
      </c>
      <c r="C66" s="348" t="s">
        <v>42</v>
      </c>
      <c r="D66" s="238">
        <v>76.844106463878326996197718630</v>
      </c>
      <c r="E66" s="327">
        <v>-14.283694627754504892864194280</v>
      </c>
      <c r="F66" s="327">
        <v>82.05128205128205128205128205</v>
      </c>
      <c r="G66" s="327">
        <v>-4.5092838195998353608341630800</v>
      </c>
      <c r="H66" s="327">
        <v>93.65375475283122426776378775</v>
      </c>
      <c r="I66" s="239">
        <v>-10.235980207414395061963078060</v>
      </c>
      <c r="J66" s="326">
        <v>120.71592775853537852548243445</v>
      </c>
      <c r="K66" s="327">
        <v>2.0007261030161110098665793200</v>
      </c>
      <c r="L66" s="328">
        <v>162.90621353668153542278885485</v>
      </c>
      <c r="M66" s="327">
        <v>5.0485919633077494785781071200</v>
      </c>
      <c r="N66" s="327">
        <v>74.101487682874743476784207250</v>
      </c>
      <c r="O66" s="239">
        <v>-2.9013866852181500696471946300</v>
      </c>
      <c r="P66" s="326">
        <v>92.76307604562737642585551332</v>
      </c>
      <c r="Q66" s="327">
        <v>-12.568746131577809740924231530</v>
      </c>
      <c r="R66" s="328">
        <v>133.66663674804638803921136808</v>
      </c>
      <c r="S66" s="327">
        <v>0.3116528031808988589886912300</v>
      </c>
      <c r="T66" s="327">
        <v>69.398825542766080659024911790</v>
      </c>
      <c r="U66" s="239">
        <v>-12.840381525734017578356589660</v>
      </c>
    </row>
    <row r="67" ht="15.95" customHeight="1">
      <c r="B67" s="345" t="s">
        <v>55</v>
      </c>
      <c r="C67" s="304" t="s">
        <v>58</v>
      </c>
      <c r="D67" s="240">
        <v>86.02645406776589961949628556</v>
      </c>
      <c r="E67" s="121">
        <v>8.164664621453672872984286120</v>
      </c>
      <c r="F67" s="121">
        <v>84.71306471306471306471306471</v>
      </c>
      <c r="G67" s="121">
        <v>11.517112792244091563382619220</v>
      </c>
      <c r="H67" s="121">
        <v>101.55039763832649715112421666</v>
      </c>
      <c r="I67" s="241">
        <v>-3.0062185855410800347210680400</v>
      </c>
      <c r="J67" s="329">
        <v>113.91907125172396575885683042</v>
      </c>
      <c r="K67" s="121">
        <v>7.5437155622196560429349278300</v>
      </c>
      <c r="L67" s="136">
        <v>152.4933076168075686033010291</v>
      </c>
      <c r="M67" s="121">
        <v>22.418667070488219347095657350</v>
      </c>
      <c r="N67" s="121">
        <v>74.704308688739886640866939570</v>
      </c>
      <c r="O67" s="241">
        <v>-12.150885044186575817383042030</v>
      </c>
      <c r="P67" s="329">
        <v>98.00053750478982508242443549</v>
      </c>
      <c r="Q67" s="121">
        <v>16.324299259295216653762862630</v>
      </c>
      <c r="R67" s="136">
        <v>129.18175436451903674843742856</v>
      </c>
      <c r="S67" s="121">
        <v>36.517763035748267762168595130</v>
      </c>
      <c r="T67" s="121">
        <v>75.862522526417260500761989160</v>
      </c>
      <c r="U67" s="241">
        <v>-14.791821465093449299609146480</v>
      </c>
    </row>
    <row r="68" ht="15.95" customHeight="1">
      <c r="B68" s="345"/>
      <c r="C68" s="305" t="s">
        <v>44</v>
      </c>
      <c r="D68" s="342">
        <v>84.01633572736234333192508097</v>
      </c>
      <c r="E68" s="161">
        <v>0.6580057364861825741106593400</v>
      </c>
      <c r="F68" s="161">
        <v>85.86894586894586894586894587</v>
      </c>
      <c r="G68" s="161">
        <v>9.001044764193436328276287410</v>
      </c>
      <c r="H68" s="161">
        <v>97.84251440053064085708091856</v>
      </c>
      <c r="I68" s="336">
        <v>-7.6540908811627794267370795400</v>
      </c>
      <c r="J68" s="335">
        <v>111.85412336573918873617163929</v>
      </c>
      <c r="K68" s="161">
        <v>7.6278465010537964111584381300</v>
      </c>
      <c r="L68" s="162">
        <v>148.72994870596425076202546479</v>
      </c>
      <c r="M68" s="161">
        <v>9.231533781761140335980575870</v>
      </c>
      <c r="N68" s="161">
        <v>75.206187011363379509785198040</v>
      </c>
      <c r="O68" s="336">
        <v>-1.4681541357898478924719386400</v>
      </c>
      <c r="P68" s="335">
        <v>93.97573581185748486128714266</v>
      </c>
      <c r="Q68" s="161">
        <v>8.336043905068473572049075440</v>
      </c>
      <c r="R68" s="162">
        <v>127.71283914523539937229195182</v>
      </c>
      <c r="S68" s="161">
        <v>19.063513033975707681140500660</v>
      </c>
      <c r="T68" s="161">
        <v>73.583624356681995218495523070</v>
      </c>
      <c r="U68" s="336">
        <v>-9.009871165061211460634478020</v>
      </c>
    </row>
    <row r="69" ht="15.95" customHeight="1">
      <c r="B69" s="346"/>
      <c r="C69" s="349" t="s">
        <v>45</v>
      </c>
      <c r="D69" s="343">
        <v>86.02645406776589961949628556</v>
      </c>
      <c r="E69" s="338">
        <v>8.164664621453672872984286120</v>
      </c>
      <c r="F69" s="338">
        <v>84.71306471306471306471306471</v>
      </c>
      <c r="G69" s="338">
        <v>11.517112792244091563382619220</v>
      </c>
      <c r="H69" s="338">
        <v>101.55039763832649715112421666</v>
      </c>
      <c r="I69" s="340">
        <v>-3.0062185855410800347210680400</v>
      </c>
      <c r="J69" s="337">
        <v>113.91907125172396575885683042</v>
      </c>
      <c r="K69" s="338">
        <v>7.5437155622196560429349278300</v>
      </c>
      <c r="L69" s="339">
        <v>152.4933076168075686033010291</v>
      </c>
      <c r="M69" s="338">
        <v>22.418667070488219347095657350</v>
      </c>
      <c r="N69" s="338">
        <v>74.704308688739886640866939570</v>
      </c>
      <c r="O69" s="340">
        <v>-12.150885044186575817383042030</v>
      </c>
      <c r="P69" s="337">
        <v>98.00053750478982508242443549</v>
      </c>
      <c r="Q69" s="338">
        <v>16.324299259295216653762862630</v>
      </c>
      <c r="R69" s="339">
        <v>129.18175436451903674843742856</v>
      </c>
      <c r="S69" s="338">
        <v>36.517763035748267762168595130</v>
      </c>
      <c r="T69" s="338">
        <v>75.862522526417260500761989160</v>
      </c>
      <c r="U69" s="340">
        <v>-14.791821465093449299609146480</v>
      </c>
    </row>
    <row r="70" ht="5.1" customHeight="1">
      <c r="B70" s="54"/>
      <c r="C70" s="54"/>
      <c r="D70" s="161"/>
      <c r="E70" s="161"/>
      <c r="F70" s="161"/>
      <c r="G70" s="161"/>
      <c r="H70" s="161"/>
      <c r="I70" s="161"/>
      <c r="J70" s="162"/>
      <c r="K70" s="161"/>
      <c r="L70" s="162"/>
      <c r="M70" s="161"/>
      <c r="N70" s="161"/>
      <c r="O70" s="161"/>
      <c r="P70" s="162"/>
      <c r="Q70" s="161"/>
      <c r="R70" s="162"/>
      <c r="S70" s="161"/>
      <c r="T70" s="161"/>
      <c r="U70" s="161"/>
    </row>
    <row r="71" s="4" customFormat="1" ht="5.1" customHeight="1">
      <c r="A71" s="54"/>
      <c r="B71" s="54"/>
      <c r="C71" s="54"/>
      <c r="D71" s="161"/>
      <c r="E71" s="161"/>
      <c r="F71" s="161"/>
      <c r="G71" s="161"/>
      <c r="H71" s="161"/>
      <c r="I71" s="161"/>
      <c r="J71" s="162"/>
      <c r="K71" s="161"/>
      <c r="L71" s="162"/>
      <c r="M71" s="161"/>
      <c r="N71" s="161"/>
      <c r="O71" s="161"/>
      <c r="P71" s="162"/>
      <c r="Q71" s="161"/>
      <c r="R71" s="162"/>
      <c r="S71" s="161"/>
      <c r="T71" s="161"/>
      <c r="U71" s="161"/>
      <c r="W71" s="281"/>
      <c r="X71" s="281"/>
      <c r="Y71" s="281"/>
      <c r="Z71" s="281"/>
      <c r="AA71" s="281"/>
      <c r="AB71" s="281"/>
      <c r="AC71" s="281"/>
      <c r="AD71" s="281"/>
      <c r="AE71" s="281"/>
      <c r="AF71" s="281"/>
      <c r="AG71" s="281"/>
      <c r="AH71" s="281"/>
      <c r="AI71" s="281"/>
      <c r="AJ71" s="281"/>
      <c r="AK71" s="281"/>
    </row>
    <row r="72" ht="15.95" customHeight="1">
      <c r="B72" s="347" t="s">
        <v>12</v>
      </c>
      <c r="C72" s="348" t="s">
        <v>42</v>
      </c>
      <c r="D72" s="238">
        <v>71.016803630565436035815037410</v>
      </c>
      <c r="E72" s="327">
        <v>-8.415058525766928801778954410</v>
      </c>
      <c r="F72" s="327">
        <v>81.42266335814722911497105045</v>
      </c>
      <c r="G72" s="327">
        <v>0.7505458514819480119250299800</v>
      </c>
      <c r="H72" s="327">
        <v>87.21994675884133965552588240</v>
      </c>
      <c r="I72" s="239">
        <v>-9.097324783472970015142814490</v>
      </c>
      <c r="J72" s="326">
        <v>106.19127461139896373056994819</v>
      </c>
      <c r="K72" s="327">
        <v>-3.7292426735767015132872398100</v>
      </c>
      <c r="L72" s="328">
        <v>138.54043071921982933766761481</v>
      </c>
      <c r="M72" s="327">
        <v>3.4654571842717488181124658300</v>
      </c>
      <c r="N72" s="327">
        <v>76.650024877309811159787642010</v>
      </c>
      <c r="O72" s="239">
        <v>-6.9537216126132244457115249700</v>
      </c>
      <c r="P72" s="326">
        <v>75.413648963571691401937936956</v>
      </c>
      <c r="Q72" s="327">
        <v>-11.830483245776538856452981470</v>
      </c>
      <c r="R72" s="328">
        <v>112.80330851943755169561621175</v>
      </c>
      <c r="S72" s="327">
        <v>4.2420128809030163533614848400</v>
      </c>
      <c r="T72" s="327">
        <v>66.854110888602167098271870760</v>
      </c>
      <c r="U72" s="239">
        <v>-15.418443756432110349010179090</v>
      </c>
    </row>
    <row r="73" ht="15.95" customHeight="1">
      <c r="B73" s="345"/>
      <c r="C73" s="304" t="s">
        <v>58</v>
      </c>
      <c r="D73" s="240">
        <v>75.124746080525027345174227820</v>
      </c>
      <c r="E73" s="121">
        <v>9.228602153796287629596049220</v>
      </c>
      <c r="F73" s="121">
        <v>80.08898255473597939351364009</v>
      </c>
      <c r="G73" s="121">
        <v>14.482149192967683091821812820</v>
      </c>
      <c r="H73" s="121">
        <v>93.80159877697978347292186695</v>
      </c>
      <c r="I73" s="241">
        <v>-4.5889661193079361170996043600</v>
      </c>
      <c r="J73" s="329">
        <v>103.12667521770480891896389151</v>
      </c>
      <c r="K73" s="121">
        <v>6.6422029629413812508246371200</v>
      </c>
      <c r="L73" s="136">
        <v>131.85361089994737149874276358</v>
      </c>
      <c r="M73" s="121">
        <v>18.828431174746457685666625030</v>
      </c>
      <c r="N73" s="121">
        <v>78.21300798200819081773504900</v>
      </c>
      <c r="O73" s="241">
        <v>-10.255313556924441369061623680</v>
      </c>
      <c r="P73" s="329">
        <v>77.473652898588468149382780353</v>
      </c>
      <c r="Q73" s="121">
        <v>16.483787602446370598431469910</v>
      </c>
      <c r="R73" s="136">
        <v>105.60021543144830816063692776</v>
      </c>
      <c r="S73" s="121">
        <v>36.037341861182621944130329950</v>
      </c>
      <c r="T73" s="121">
        <v>73.365051938664740489385452370</v>
      </c>
      <c r="U73" s="241">
        <v>-14.373666811691638265864467640</v>
      </c>
    </row>
    <row r="74" ht="15.95" customHeight="1">
      <c r="B74" s="345"/>
      <c r="C74" s="305" t="s">
        <v>44</v>
      </c>
      <c r="D74" s="341">
        <v>74.181682922797156554802446690</v>
      </c>
      <c r="E74" s="156">
        <v>5.4954743152787065641832609300</v>
      </c>
      <c r="F74" s="156">
        <v>83.05834262356001486436269045</v>
      </c>
      <c r="G74" s="156">
        <v>13.347532836419015603737342560</v>
      </c>
      <c r="H74" s="156">
        <v>89.31274159775895833699351054</v>
      </c>
      <c r="I74" s="331">
        <v>-6.9274189959562552638928729300</v>
      </c>
      <c r="J74" s="330">
        <v>99.31906122903782940553791298</v>
      </c>
      <c r="K74" s="156">
        <v>0.6195335118197967935700293400</v>
      </c>
      <c r="L74" s="186">
        <v>128.15359491745335779159769138</v>
      </c>
      <c r="M74" s="156">
        <v>7.8204531028885313083176226300</v>
      </c>
      <c r="N74" s="156">
        <v>77.500019638914808131322909580</v>
      </c>
      <c r="O74" s="331">
        <v>-6.6786211557463712296732763500</v>
      </c>
      <c r="P74" s="330">
        <v>73.676551082823607207802942635</v>
      </c>
      <c r="Q74" s="156">
        <v>6.1490541320555049180511444700</v>
      </c>
      <c r="R74" s="186">
        <v>106.442251950947603121516165</v>
      </c>
      <c r="S74" s="156">
        <v>22.211823485080929023778820200</v>
      </c>
      <c r="T74" s="156">
        <v>69.217392278405897327783179770</v>
      </c>
      <c r="U74" s="331">
        <v>-13.143384080927395369124983610</v>
      </c>
    </row>
    <row r="75" ht="15.95" customHeight="1">
      <c r="B75" s="346"/>
      <c r="C75" s="349" t="s">
        <v>45</v>
      </c>
      <c r="D75" s="244">
        <v>75.124746080525027345174227820</v>
      </c>
      <c r="E75" s="333">
        <v>9.228602153796287629596049220</v>
      </c>
      <c r="F75" s="333">
        <v>80.08898255473597939351364009</v>
      </c>
      <c r="G75" s="333">
        <v>14.482149192967683091821812820</v>
      </c>
      <c r="H75" s="333">
        <v>93.80159877697978347292186695</v>
      </c>
      <c r="I75" s="245">
        <v>-4.5889661193079361170996043600</v>
      </c>
      <c r="J75" s="332">
        <v>103.12667521770480891896389151</v>
      </c>
      <c r="K75" s="333">
        <v>6.6422029629413812508246371200</v>
      </c>
      <c r="L75" s="334">
        <v>131.85361089994737149874276358</v>
      </c>
      <c r="M75" s="333">
        <v>18.828431174746457685666625030</v>
      </c>
      <c r="N75" s="333">
        <v>78.21300798200819081773504900</v>
      </c>
      <c r="O75" s="245">
        <v>-10.255313556924441369061623680</v>
      </c>
      <c r="P75" s="332">
        <v>77.473652898588468149382780353</v>
      </c>
      <c r="Q75" s="333">
        <v>16.483787602446370598431469910</v>
      </c>
      <c r="R75" s="334">
        <v>105.60021543144830816063692776</v>
      </c>
      <c r="S75" s="333">
        <v>36.037341861182621944130329950</v>
      </c>
      <c r="T75" s="333">
        <v>73.365051938664740489385452370</v>
      </c>
      <c r="U75" s="245">
        <v>-14.373666811691638265864467640</v>
      </c>
    </row>
    <row r="76" ht="9.95" customHeight="1"/>
    <row r="77" ht="24" customHeight="1">
      <c r="B77" s="816" t="s">
        <v>126</v>
      </c>
      <c r="C77" s="816"/>
      <c r="D77" s="816"/>
      <c r="E77" s="816"/>
      <c r="F77" s="816"/>
      <c r="G77" s="816"/>
      <c r="H77" s="816"/>
      <c r="I77" s="816"/>
      <c r="J77" s="816"/>
      <c r="K77" s="816"/>
      <c r="L77" s="816"/>
      <c r="M77" s="816"/>
      <c r="N77" s="816"/>
      <c r="O77" s="816"/>
      <c r="P77" s="816"/>
      <c r="Q77" s="816"/>
      <c r="R77" s="816"/>
      <c r="S77" s="816"/>
      <c r="T77" s="816"/>
      <c r="U77" s="816"/>
    </row>
    <row r="78" ht="9.95" customHeight="1">
      <c r="S78" s="55"/>
    </row>
    <row r="79" s="235" customFormat="1">
      <c r="A79" s="235"/>
    </row>
    <row r="80" s="235" customFormat="1"/>
    <row r="81" s="235" customFormat="1"/>
    <row r="82" s="235" customFormat="1"/>
    <row r="83" s="235" customFormat="1"/>
    <row r="84" s="235" customFormat="1"/>
    <row r="85" s="235" customFormat="1"/>
    <row r="86" s="235" customFormat="1"/>
    <row r="87" s="235" customFormat="1"/>
    <row r="88" s="235" customFormat="1"/>
    <row r="89" s="235" customFormat="1"/>
    <row r="90" s="235" customFormat="1"/>
    <row r="91" s="235" customFormat="1"/>
    <row r="92" s="235" customFormat="1"/>
    <row r="93" s="235" customFormat="1"/>
    <row r="94" s="235" customFormat="1"/>
    <row r="95" s="235" customFormat="1"/>
    <row r="96" s="235" customFormat="1"/>
    <row r="97" s="235" customFormat="1"/>
    <row r="98" s="235" customFormat="1"/>
    <row r="99" s="235" customFormat="1"/>
    <row r="100" s="235" customFormat="1"/>
    <row r="101" s="235" customFormat="1"/>
    <row r="102" s="235" customFormat="1"/>
    <row r="103" s="235" customFormat="1"/>
    <row r="104" s="235" customFormat="1"/>
    <row r="105" s="235" customFormat="1"/>
    <row r="106" s="235" customFormat="1"/>
    <row r="107" s="235" customFormat="1"/>
    <row r="108" s="235" customFormat="1"/>
    <row r="109" s="235" customFormat="1"/>
  </sheetData>
  <mergeCells count="15">
    <mergeCell ref="B77:U77"/>
    <mergeCell ref="J16:K16"/>
    <mergeCell ref="T16:U16"/>
    <mergeCell ref="L16:M16"/>
    <mergeCell ref="N16:O16"/>
    <mergeCell ref="O3:U3"/>
    <mergeCell ref="B59:C59"/>
    <mergeCell ref="P16:Q16"/>
    <mergeCell ref="R16:S16"/>
    <mergeCell ref="D15:I15"/>
    <mergeCell ref="J15:O15"/>
    <mergeCell ref="P15:U15"/>
    <mergeCell ref="D16:E16"/>
    <mergeCell ref="F16:G16"/>
    <mergeCell ref="H16:I16"/>
  </mergeCells>
  <phoneticPr fontId="12" type="noConversion"/>
  <printOptions horizontalCentered="1" verticalCentered="1"/>
  <pageMargins left="0.25" right="0.25" top="0.25" bottom="0.25" header="0" footer="0"/>
  <pageSetup scale="53" fitToWidth="1" fitToHeight="1" orientation="landscape" r:id="rId1"/>
  <headerFooter alignWithMargins="0">
    <oddHeader/>
    <oddFooter/>
  </headerFooter>
  <rowBreaks count="1" manualBreakCount="1">
    <brk id="79" max="16383" man="1"/>
  </rowBreaks>
  <colBreaks count="1" manualBreakCount="1">
    <brk id="23" max="1048575" man="1"/>
  </colBreaks>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8">
    <pageSetUpPr fitToPage="1"/>
  </sheetPr>
  <dimension ref="A1:AW94"/>
  <sheetViews>
    <sheetView showGridLines="0" zoomScale="55" zoomScaleNormal="75" workbookViewId="0"/>
  </sheetViews>
  <sheetFormatPr defaultRowHeight="12.75"/>
  <cols>
    <col min="1" max="1" width="2.140625" customWidth="1"/>
    <col min="2" max="2" width="23" customWidth="1"/>
    <col min="3" max="30" width="10.28515625" customWidth="1"/>
    <col min="31" max="33" width="10.28515625" style="34" customWidth="1"/>
    <col min="34" max="34" width="2.7109375" customWidth="1"/>
    <col min="35" max="38" width="9.28515625" style="236" customWidth="1"/>
    <col min="39" max="49" width="9.140625" style="236" customWidth="1"/>
  </cols>
  <sheetData>
    <row r="1" ht="39.95" customHeight="1">
      <c r="A1" s="7"/>
      <c r="B1" s="656" t="s">
        <v>137</v>
      </c>
      <c r="AA1" s="955"/>
      <c r="AB1" s="955"/>
      <c r="AC1" s="955"/>
      <c r="AD1" s="955"/>
      <c r="AE1" s="955"/>
      <c r="AF1" s="955"/>
      <c r="AG1" s="955"/>
      <c r="AH1"/>
    </row>
    <row r="2" ht="21.95" customHeight="1">
      <c r="A2" s="6"/>
      <c r="B2" s="935" t="s">
        <v>144</v>
      </c>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row>
    <row r="3" ht="21.95" customHeight="1">
      <c r="A3" s="6"/>
      <c r="B3" s="935" t="s">
        <v>145</v>
      </c>
      <c r="C3" s="935"/>
      <c r="D3" s="935"/>
      <c r="E3" s="935"/>
      <c r="F3" s="935"/>
      <c r="G3" s="935"/>
      <c r="H3" s="935"/>
      <c r="I3" s="935"/>
      <c r="J3" s="935"/>
      <c r="K3" s="935"/>
      <c r="L3" s="935"/>
      <c r="M3" s="935"/>
      <c r="N3" s="935"/>
      <c r="O3" s="935"/>
      <c r="P3" s="935"/>
      <c r="Q3" s="935"/>
      <c r="R3" s="935"/>
      <c r="S3" s="935"/>
      <c r="T3" s="935"/>
      <c r="U3" s="956"/>
      <c r="V3" s="956"/>
      <c r="W3" s="956"/>
      <c r="X3" s="956"/>
      <c r="Y3" s="956"/>
      <c r="Z3" s="956"/>
      <c r="AA3" s="956"/>
      <c r="AB3" s="956"/>
      <c r="AC3" s="956"/>
      <c r="AD3" s="956"/>
      <c r="AE3" s="956"/>
      <c r="AF3" s="956"/>
      <c r="AG3" s="956"/>
    </row>
    <row r="4" ht="21.95" customHeight="1">
      <c r="A4" s="6"/>
      <c r="B4" s="935" t="s">
        <v>230</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4"/>
    </row>
    <row r="5" ht="21.95"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ht="21.95" customHeight="1">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21.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ht="21.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ht="21.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ht="21.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ht="21.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ht="21.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ht="21.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ht="21.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ht="21.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ht="21.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ht="21.9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ht="21.95" customHeight="1">
      <c r="AE18"/>
      <c r="AF18"/>
      <c r="AG18"/>
    </row>
    <row r="19" ht="21.95" customHeight="1">
      <c r="AE19"/>
      <c r="AF19"/>
      <c r="AG19"/>
    </row>
    <row r="20" ht="30" customHeight="1">
      <c r="AE20"/>
      <c r="AF20"/>
      <c r="AG20"/>
    </row>
    <row r="21" ht="31.5" customHeight="1">
      <c r="AE21"/>
      <c r="AF21"/>
      <c r="AG21"/>
    </row>
    <row r="22" ht="30" customHeight="1">
      <c r="A22" s="8"/>
      <c r="B22" s="25"/>
      <c r="X22" s="792"/>
      <c r="Y22" s="792"/>
      <c r="Z22" s="792"/>
      <c r="AA22" s="792"/>
      <c r="AB22" s="792"/>
      <c r="AC22" s="792"/>
      <c r="AD22" s="792"/>
      <c r="AE22"/>
      <c r="AF22"/>
      <c r="AG22"/>
    </row>
    <row r="23" s="82" customFormat="1" ht="21.95" customHeight="1">
      <c r="B23" s="25"/>
      <c r="C23" s="41" t="s">
        <v>231</v>
      </c>
      <c r="D23" s="41" t="s">
        <v>233</v>
      </c>
      <c r="E23" s="41" t="s">
        <v>234</v>
      </c>
      <c r="F23" s="41" t="s">
        <v>235</v>
      </c>
      <c r="G23" s="41" t="s">
        <v>236</v>
      </c>
      <c r="H23" s="41" t="s">
        <v>237</v>
      </c>
      <c r="I23" s="41" t="s">
        <v>238</v>
      </c>
      <c r="J23" s="41" t="s">
        <v>231</v>
      </c>
      <c r="K23" s="41" t="s">
        <v>233</v>
      </c>
      <c r="L23" s="41" t="s">
        <v>234</v>
      </c>
      <c r="M23" s="41" t="s">
        <v>235</v>
      </c>
      <c r="N23" s="41" t="s">
        <v>236</v>
      </c>
      <c r="O23" s="41" t="s">
        <v>237</v>
      </c>
      <c r="P23" s="41" t="s">
        <v>238</v>
      </c>
      <c r="Q23" s="41" t="s">
        <v>231</v>
      </c>
      <c r="R23" s="41" t="s">
        <v>233</v>
      </c>
      <c r="S23" s="41" t="s">
        <v>234</v>
      </c>
      <c r="T23" s="41" t="s">
        <v>235</v>
      </c>
      <c r="U23" s="41" t="s">
        <v>236</v>
      </c>
      <c r="V23" s="41" t="s">
        <v>237</v>
      </c>
      <c r="W23" s="41" t="s">
        <v>238</v>
      </c>
      <c r="X23" s="42" t="s">
        <v>231</v>
      </c>
      <c r="Y23" s="42" t="s">
        <v>233</v>
      </c>
      <c r="Z23" s="42" t="s">
        <v>234</v>
      </c>
      <c r="AA23" s="42" t="s">
        <v>235</v>
      </c>
      <c r="AB23" s="42" t="s">
        <v>236</v>
      </c>
      <c r="AC23" s="42" t="s">
        <v>237</v>
      </c>
      <c r="AD23" s="42" t="s">
        <v>238</v>
      </c>
      <c r="AE23" s="42" t="s">
        <v>231</v>
      </c>
      <c r="AF23" s="42" t="s">
        <v>233</v>
      </c>
      <c r="AG23" s="42" t="s">
        <v>234</v>
      </c>
      <c r="AH23" s="96"/>
      <c r="AI23" s="236"/>
      <c r="AJ23" s="236"/>
      <c r="AK23" s="236"/>
      <c r="AL23" s="236"/>
      <c r="AM23" s="236"/>
      <c r="AN23" s="236"/>
      <c r="AO23" s="236"/>
      <c r="AP23" s="236"/>
      <c r="AQ23" s="236"/>
      <c r="AR23" s="236"/>
      <c r="AS23" s="236"/>
      <c r="AT23" s="236"/>
      <c r="AU23" s="236"/>
      <c r="AV23" s="236"/>
      <c r="AW23" s="236"/>
    </row>
    <row r="24" s="35" customFormat="1" ht="20.1" customHeight="1">
      <c r="B24" s="784" t="s">
        <v>22</v>
      </c>
      <c r="C24" s="350" t="s">
        <v>232</v>
      </c>
      <c r="D24" s="351"/>
      <c r="E24" s="351"/>
      <c r="F24" s="351"/>
      <c r="G24" s="351"/>
      <c r="H24" s="351"/>
      <c r="I24" s="351"/>
      <c r="J24" s="351"/>
      <c r="K24" s="351"/>
      <c r="L24" s="351"/>
      <c r="M24" s="351"/>
      <c r="N24" s="351"/>
      <c r="O24" s="351"/>
      <c r="P24" s="351"/>
      <c r="Q24" s="351"/>
      <c r="R24" s="351"/>
      <c r="S24" s="352"/>
      <c r="T24" s="352"/>
      <c r="U24" s="352"/>
      <c r="V24" s="352"/>
      <c r="W24" s="352"/>
      <c r="X24" s="352"/>
      <c r="Y24" s="352"/>
      <c r="Z24" s="352"/>
      <c r="AA24" s="352"/>
      <c r="AB24" s="352"/>
      <c r="AC24" s="352"/>
      <c r="AD24" s="352"/>
      <c r="AE24" s="352"/>
      <c r="AF24" s="352"/>
      <c r="AG24" s="353"/>
      <c r="AH24" s="529"/>
      <c r="AI24" s="236"/>
      <c r="AJ24" s="236"/>
      <c r="AK24" s="236"/>
      <c r="AL24" s="236"/>
      <c r="AM24" s="236"/>
      <c r="AN24" s="236"/>
      <c r="AO24" s="236"/>
      <c r="AP24" s="236"/>
      <c r="AQ24" s="236"/>
      <c r="AR24" s="236"/>
      <c r="AS24" s="236"/>
      <c r="AT24" s="236"/>
      <c r="AU24" s="236"/>
      <c r="AV24" s="236"/>
      <c r="AW24" s="236"/>
    </row>
    <row r="25" s="36" customFormat="1" ht="20.1" customHeight="1">
      <c r="B25" s="964"/>
      <c r="C25" s="354">
        <v>1</v>
      </c>
      <c r="D25" s="355">
        <v>2</v>
      </c>
      <c r="E25" s="355">
        <v>3</v>
      </c>
      <c r="F25" s="355">
        <v>4</v>
      </c>
      <c r="G25" s="355">
        <v>5</v>
      </c>
      <c r="H25" s="355">
        <v>6</v>
      </c>
      <c r="I25" s="355">
        <v>7</v>
      </c>
      <c r="J25" s="355">
        <v>8</v>
      </c>
      <c r="K25" s="355">
        <v>9</v>
      </c>
      <c r="L25" s="355">
        <v>10</v>
      </c>
      <c r="M25" s="355">
        <v>11</v>
      </c>
      <c r="N25" s="355">
        <v>12</v>
      </c>
      <c r="O25" s="355">
        <v>13</v>
      </c>
      <c r="P25" s="355">
        <v>14</v>
      </c>
      <c r="Q25" s="355">
        <v>15</v>
      </c>
      <c r="R25" s="355">
        <v>16</v>
      </c>
      <c r="S25" s="355">
        <v>17</v>
      </c>
      <c r="T25" s="355">
        <v>18</v>
      </c>
      <c r="U25" s="355">
        <v>19</v>
      </c>
      <c r="V25" s="355">
        <v>20</v>
      </c>
      <c r="W25" s="355">
        <v>21</v>
      </c>
      <c r="X25" s="355">
        <v>22</v>
      </c>
      <c r="Y25" s="355">
        <v>23</v>
      </c>
      <c r="Z25" s="355">
        <v>24</v>
      </c>
      <c r="AA25" s="355">
        <v>25</v>
      </c>
      <c r="AB25" s="355">
        <v>26</v>
      </c>
      <c r="AC25" s="355">
        <v>27</v>
      </c>
      <c r="AD25" s="355">
        <v>28</v>
      </c>
      <c r="AE25" s="355">
        <v>29</v>
      </c>
      <c r="AF25" s="355">
        <v>30</v>
      </c>
      <c r="AG25" s="356">
        <v>31</v>
      </c>
      <c r="AH25" s="529"/>
      <c r="AI25" s="236"/>
      <c r="AJ25" s="236"/>
      <c r="AK25" s="236"/>
      <c r="AL25" s="236"/>
      <c r="AM25" s="236"/>
      <c r="AN25" s="236"/>
      <c r="AO25" s="236"/>
      <c r="AP25" s="236"/>
      <c r="AQ25" s="236"/>
      <c r="AR25" s="236"/>
      <c r="AS25" s="236"/>
      <c r="AT25" s="236"/>
      <c r="AU25" s="236"/>
      <c r="AV25" s="236"/>
      <c r="AW25" s="236"/>
    </row>
    <row r="26" ht="24.95" customHeight="1">
      <c r="B26" s="263" t="s">
        <v>19</v>
      </c>
      <c r="C26" s="573">
        <v>62.357414448669201520912547530</v>
      </c>
      <c r="D26" s="574">
        <v>76.045627376425855513307984790</v>
      </c>
      <c r="E26" s="574">
        <v>88.59315589353612167300380228</v>
      </c>
      <c r="F26" s="574">
        <v>69.581749049429657794676806080</v>
      </c>
      <c r="G26" s="574">
        <v>61.596958174904942965779467680</v>
      </c>
      <c r="H26" s="574">
        <v>80.98859315589353612167300380</v>
      </c>
      <c r="I26" s="574">
        <v>73.384030418250950570342205320</v>
      </c>
      <c r="J26" s="574">
        <v>78.707224334600760456273764260</v>
      </c>
      <c r="K26" s="574">
        <v>93.15589353612167300380228137</v>
      </c>
      <c r="L26" s="574">
        <v>95.05703422053231939163498099</v>
      </c>
      <c r="M26" s="574">
        <v>92.39543726235741444866920152</v>
      </c>
      <c r="N26" s="574">
        <v>70.342205323193916349809885930</v>
      </c>
      <c r="O26" s="574">
        <v>70.722433460076045627376425860</v>
      </c>
      <c r="P26" s="574">
        <v>77.566539923954372623574144490</v>
      </c>
      <c r="Q26" s="574">
        <v>76.425855513307984790874524710</v>
      </c>
      <c r="R26" s="574">
        <v>76.045627376425855513307984790</v>
      </c>
      <c r="S26" s="574">
        <v>85.93155893536121673003802281</v>
      </c>
      <c r="T26" s="574">
        <v>66.920152091254752851711026620</v>
      </c>
      <c r="U26" s="574">
        <v>60.076045627376425855513307980</v>
      </c>
      <c r="V26" s="574">
        <v>63.498098859315589353612167300</v>
      </c>
      <c r="W26" s="574">
        <v>60.456273764258555133079847910</v>
      </c>
      <c r="X26" s="574">
        <v>53.612167300380228136882129280</v>
      </c>
      <c r="Y26" s="574">
        <v>45.247148288973384030418250950</v>
      </c>
      <c r="Z26" s="574">
        <v>55.133079847908745247148288970</v>
      </c>
      <c r="AA26" s="574">
        <v>57.034220532319391634980988590</v>
      </c>
      <c r="AB26" s="574">
        <v>55.893536121673003802281368820</v>
      </c>
      <c r="AC26" s="574">
        <v>55.133079847908745247148288970</v>
      </c>
      <c r="AD26" s="574">
        <v>73.003802281368821292775665400</v>
      </c>
      <c r="AE26" s="574">
        <v>73.384030418250950570342205320</v>
      </c>
      <c r="AF26" s="574">
        <v>73.764258555133079847908745250</v>
      </c>
      <c r="AG26" s="575">
        <v>79.46768060836501901140684411</v>
      </c>
      <c r="AH26" s="530"/>
    </row>
    <row r="27" ht="24.95" customHeight="1">
      <c r="B27" s="38" t="s">
        <v>35</v>
      </c>
      <c r="C27" s="271">
        <v>94.35897435897435897435897436</v>
      </c>
      <c r="D27" s="97">
        <v>93.67521367521367521367521368</v>
      </c>
      <c r="E27" s="97">
        <v>92.30769230769230769230769231</v>
      </c>
      <c r="F27" s="97">
        <v>78.119658119658119658119658120</v>
      </c>
      <c r="G27" s="97">
        <v>85.64102564102564102564102564</v>
      </c>
      <c r="H27" s="97">
        <v>92.99145299145299145299145299</v>
      </c>
      <c r="I27" s="97">
        <v>86.49572649572649572649572650</v>
      </c>
      <c r="J27" s="97">
        <v>78.632478632478632478632478630</v>
      </c>
      <c r="K27" s="97">
        <v>84.10256410256410256410256410</v>
      </c>
      <c r="L27" s="97">
        <v>89.57264957264957264957264957</v>
      </c>
      <c r="M27" s="97">
        <v>77.606837606837606837606837610</v>
      </c>
      <c r="N27" s="97">
        <v>85.81196581196581196581196581</v>
      </c>
      <c r="O27" s="97">
        <v>91.62393162393162393162393162</v>
      </c>
      <c r="P27" s="97">
        <v>90.94017094017094017094017094</v>
      </c>
      <c r="Q27" s="97">
        <v>82.90598290598290598290598291</v>
      </c>
      <c r="R27" s="97">
        <v>75.897435897435897435897435900</v>
      </c>
      <c r="S27" s="97">
        <v>84.61538461538461538461538462</v>
      </c>
      <c r="T27" s="97">
        <v>78.119658119658119658119658120</v>
      </c>
      <c r="U27" s="97">
        <v>74.358974358974358974358974360</v>
      </c>
      <c r="V27" s="97">
        <v>72.649572649572649572649572650</v>
      </c>
      <c r="W27" s="97">
        <v>71.794871794871794871794871790</v>
      </c>
      <c r="X27" s="97">
        <v>64.102564102564102564102564100</v>
      </c>
      <c r="Y27" s="97">
        <v>66.837606837606837606837606840</v>
      </c>
      <c r="Z27" s="97">
        <v>77.264957264957264957264957260</v>
      </c>
      <c r="AA27" s="97">
        <v>78.803418803418803418803418800</v>
      </c>
      <c r="AB27" s="97">
        <v>72.649572649572649572649572650</v>
      </c>
      <c r="AC27" s="97">
        <v>73.333333333333333333333333330</v>
      </c>
      <c r="AD27" s="97">
        <v>84.44444444444444444444444444</v>
      </c>
      <c r="AE27" s="97">
        <v>86.49572649572649572649572650</v>
      </c>
      <c r="AF27" s="97">
        <v>83.93162393162393162393162393</v>
      </c>
      <c r="AG27" s="272">
        <v>72.307692307692307692307692310</v>
      </c>
      <c r="AH27" s="530"/>
    </row>
    <row r="28" ht="24.95" customHeight="1">
      <c r="A28" s="23"/>
      <c r="B28" s="40" t="s">
        <v>97</v>
      </c>
      <c r="C28" s="581">
        <v>66.085303355908641475055170310</v>
      </c>
      <c r="D28" s="582">
        <v>81.18009491827667861839166649</v>
      </c>
      <c r="E28" s="582">
        <v>95.97591888465613381918039779</v>
      </c>
      <c r="F28" s="582">
        <v>89.07072908948474284739389014</v>
      </c>
      <c r="G28" s="582">
        <v>71.924591880898563520485276200</v>
      </c>
      <c r="H28" s="582">
        <v>87.09251286061354446717286489</v>
      </c>
      <c r="I28" s="582">
        <v>84.84122093812244362232331836</v>
      </c>
      <c r="J28" s="582">
        <v>100.09505703419333257563234332</v>
      </c>
      <c r="K28" s="582">
        <v>110.76462950936568726631578823</v>
      </c>
      <c r="L28" s="582">
        <v>106.12283400580569172894684643</v>
      </c>
      <c r="M28" s="582">
        <v>119.05579471036405226279242947</v>
      </c>
      <c r="N28" s="582">
        <v>81.97249026703594933582744239</v>
      </c>
      <c r="O28" s="582">
        <v>77.187730548803668698072272030</v>
      </c>
      <c r="P28" s="582">
        <v>85.29403356296768420880671056</v>
      </c>
      <c r="Q28" s="582">
        <v>92.18376386654835613664936520</v>
      </c>
      <c r="R28" s="582">
        <v>100.19525228655442900510213408</v>
      </c>
      <c r="S28" s="582">
        <v>101.55547874177206423027370476</v>
      </c>
      <c r="T28" s="582">
        <v>85.66365202048805869476133698</v>
      </c>
      <c r="U28" s="582">
        <v>80.79192342989216169416276171</v>
      </c>
      <c r="V28" s="582">
        <v>87.40326548867208293972924785</v>
      </c>
      <c r="W28" s="582">
        <v>84.20695274304133477535502192</v>
      </c>
      <c r="X28" s="582">
        <v>83.63498098854632030418253574</v>
      </c>
      <c r="Y28" s="582">
        <v>67.697140023151246914055250270</v>
      </c>
      <c r="Z28" s="582">
        <v>71.355866617276055316211128390</v>
      </c>
      <c r="AA28" s="582">
        <v>72.375312389186128830426656830</v>
      </c>
      <c r="AB28" s="582">
        <v>76.935808543920935282276643320</v>
      </c>
      <c r="AC28" s="582">
        <v>75.181472519909735097256716660</v>
      </c>
      <c r="AD28" s="582">
        <v>86.45187112271910514729892961</v>
      </c>
      <c r="AE28" s="582">
        <v>84.84122093812244362232331836</v>
      </c>
      <c r="AF28" s="582">
        <v>87.88613290176202804405878341</v>
      </c>
      <c r="AG28" s="583">
        <v>109.90211147964205798263929057</v>
      </c>
      <c r="AH28" s="531"/>
    </row>
    <row r="29" ht="24.95" customHeight="1">
      <c r="B29" s="25" t="s">
        <v>68</v>
      </c>
      <c r="R29" s="4"/>
      <c r="S29" s="4"/>
      <c r="T29" s="4"/>
      <c r="U29" s="4"/>
      <c r="V29" s="4"/>
      <c r="W29" s="4"/>
      <c r="X29" s="4"/>
      <c r="Y29" s="4"/>
      <c r="Z29" s="4"/>
      <c r="AA29" s="4"/>
      <c r="AB29" s="4"/>
      <c r="AC29" s="4"/>
      <c r="AD29" s="4"/>
      <c r="AE29" s="4"/>
      <c r="AF29" s="4"/>
      <c r="AG29" s="4"/>
      <c r="AH29" s="4"/>
    </row>
    <row r="30" ht="24.95" customHeight="1">
      <c r="B30" s="37" t="s">
        <v>19</v>
      </c>
      <c r="C30" s="573">
        <v>-23.004694835686896338909827800</v>
      </c>
      <c r="D30" s="574">
        <v>-17.012448132786281227940289820</v>
      </c>
      <c r="E30" s="574">
        <v>-2.9166666666549357638888874700</v>
      </c>
      <c r="F30" s="574">
        <v>-0.5434782608528089555765567300</v>
      </c>
      <c r="G30" s="574">
        <v>-6.3583815028782652277055683400</v>
      </c>
      <c r="H30" s="574">
        <v>28.313253012116214254608832690</v>
      </c>
      <c r="I30" s="574">
        <v>-13.839285714288791454081632550</v>
      </c>
      <c r="J30" s="574">
        <v>-8.407079646059037512726114950</v>
      </c>
      <c r="K30" s="574">
        <v>5.6034482758069913049940834200</v>
      </c>
      <c r="L30" s="574">
        <v>4.1666666666792534722222237400</v>
      </c>
      <c r="M30" s="574">
        <v>19.704433497493899390909768200</v>
      </c>
      <c r="N30" s="574">
        <v>45.669291338674437348874755550</v>
      </c>
      <c r="O30" s="574">
        <v>45.312500000037463378906259670</v>
      </c>
      <c r="P30" s="574">
        <v>22.155688622784481336727749490</v>
      </c>
      <c r="Q30" s="574">
        <v>14.857142857095601632653080660</v>
      </c>
      <c r="R30" s="574">
        <v>-19.354838709704734651404777430</v>
      </c>
      <c r="S30" s="574">
        <v>-7.3770491802883902176834016100</v>
      </c>
      <c r="T30" s="574">
        <v>-12.437810945264483552387316180</v>
      </c>
      <c r="U30" s="574">
        <v>-3.6585365854134369422962287400</v>
      </c>
      <c r="V30" s="574">
        <v>5.031446540808500454887118700</v>
      </c>
      <c r="W30" s="574">
        <v>-7.558139534846636695511072200</v>
      </c>
      <c r="X30" s="574">
        <v>-24.999999999957712765957422960</v>
      </c>
      <c r="Y30" s="574">
        <v>-42.788461538473915957840234010</v>
      </c>
      <c r="Z30" s="574">
        <v>-36.681222707418050761808508130</v>
      </c>
      <c r="AA30" s="574">
        <v>-22.680412371099346370496317750</v>
      </c>
      <c r="AB30" s="574">
        <v>-35.807860262003127324040349620</v>
      </c>
      <c r="AC30" s="574">
        <v>-39.075630252069354212273128280</v>
      </c>
      <c r="AD30" s="574">
        <v>-16.157205240167349974256783170</v>
      </c>
      <c r="AE30" s="574">
        <v>-16.810344827629594604637313880</v>
      </c>
      <c r="AF30" s="574">
        <v>-19.166666666656899305555554370</v>
      </c>
      <c r="AG30" s="575">
        <v>-8.333333333306396198830401440</v>
      </c>
      <c r="AH30" s="530"/>
    </row>
    <row r="31" ht="24.95" customHeight="1">
      <c r="B31" s="38" t="s">
        <v>35</v>
      </c>
      <c r="C31" s="271">
        <v>2.4118738403920680432740078300</v>
      </c>
      <c r="D31" s="97">
        <v>-1.2612612612665984903822738700</v>
      </c>
      <c r="E31" s="97">
        <v>-2.1739130435048440453686128100</v>
      </c>
      <c r="F31" s="97">
        <v>-7.3022312373178145147686266600</v>
      </c>
      <c r="G31" s="97">
        <v>-1.3779527558977462954925903700</v>
      </c>
      <c r="H31" s="97">
        <v>7.7227722772106577786491547500</v>
      </c>
      <c r="I31" s="97">
        <v>-3.6190476190586340136054409100</v>
      </c>
      <c r="J31" s="97">
        <v>-4.7619047619018041999408458100</v>
      </c>
      <c r="K31" s="97">
        <v>-2.1868787276273887490168329200</v>
      </c>
      <c r="L31" s="97">
        <v>6.7209775967717738021660856300</v>
      </c>
      <c r="M31" s="97">
        <v>11.002444987822556058368872740</v>
      </c>
      <c r="N31" s="97">
        <v>19.523809523762568027210902800</v>
      </c>
      <c r="O31" s="97">
        <v>20.993227990963826567269132960</v>
      </c>
      <c r="P31" s="97">
        <v>17.180616740144889285645004130</v>
      </c>
      <c r="Q31" s="97">
        <v>7.5388026607777247899469573700</v>
      </c>
      <c r="R31" s="97">
        <v>-13.618677042754500446638076380</v>
      </c>
      <c r="S31" s="97">
        <v>-8.671586715894119088792355970</v>
      </c>
      <c r="T31" s="97">
        <v>-1.5086206896063512559452790100</v>
      </c>
      <c r="U31" s="97">
        <v>17.567567567499251278305372060</v>
      </c>
      <c r="V31" s="97">
        <v>10.677083333376566569010433560</v>
      </c>
      <c r="W31" s="97">
        <v>4.9999999999514375000000224500</v>
      </c>
      <c r="X31" s="97">
        <v>1.0781671159084139173647389900</v>
      </c>
      <c r="Y31" s="97">
        <v>-3.6945812807751310393360655900</v>
      </c>
      <c r="Z31" s="97">
        <v>-4.8421052631799313019390530700</v>
      </c>
      <c r="AA31" s="97">
        <v>2.6726057906950436753786178900</v>
      </c>
      <c r="AB31" s="97">
        <v>-14.486921529210322295948716060</v>
      </c>
      <c r="AC31" s="97">
        <v>-14.711729622260467018959799440</v>
      </c>
      <c r="AD31" s="97">
        <v>5.7815845823878829285292052400</v>
      </c>
      <c r="AE31" s="97">
        <v>9.287257019437264716446874330</v>
      </c>
      <c r="AF31" s="97">
        <v>1.0288065843902034750800260800</v>
      </c>
      <c r="AG31" s="272">
        <v>3.9312039312779853787225322300</v>
      </c>
      <c r="AH31" s="530"/>
    </row>
    <row r="32" ht="24.95" customHeight="1">
      <c r="A32" s="23"/>
      <c r="B32" s="40" t="s">
        <v>97</v>
      </c>
      <c r="C32" s="581">
        <v>-24.817990065999793960523948730</v>
      </c>
      <c r="D32" s="582">
        <v>-15.952388163667266920729843490</v>
      </c>
      <c r="E32" s="582">
        <v>-0.7592592592025563232035076200</v>
      </c>
      <c r="F32" s="582">
        <v>7.2911711540282049629051336600</v>
      </c>
      <c r="G32" s="582">
        <v>-5.0500155757783946232324304700</v>
      </c>
      <c r="H32" s="582">
        <v>19.114324946831396613587385590</v>
      </c>
      <c r="I32" s="582">
        <v>-10.604001976276541310986571870</v>
      </c>
      <c r="J32" s="582">
        <v>-3.8274336283829578087254261900</v>
      </c>
      <c r="K32" s="582">
        <v>7.964500981213485162046965430</v>
      </c>
      <c r="L32" s="582">
        <v>-2.3934478371605578560592241700</v>
      </c>
      <c r="M32" s="582">
        <v>7.8394566090151420133429669200</v>
      </c>
      <c r="N32" s="582">
        <v>21.874705900730896674543365750</v>
      </c>
      <c r="O32" s="582">
        <v>20.099696828355961538513848230</v>
      </c>
      <c r="P32" s="582">
        <v>4.2456440501604810426997706800</v>
      </c>
      <c r="Q32" s="582">
        <v>6.8053019145900298937741136400</v>
      </c>
      <c r="R32" s="582">
        <v>-6.6405114791940671256329757800</v>
      </c>
      <c r="S32" s="582">
        <v>1.4174532207118497686370484500</v>
      </c>
      <c r="T32" s="582">
        <v>-11.096595795733520725532631390</v>
      </c>
      <c r="U32" s="582">
        <v>-18.054387440435329778244921520</v>
      </c>
      <c r="V32" s="582">
        <v>-5.1009988902220648201338835300</v>
      </c>
      <c r="W32" s="582">
        <v>-11.960132890400385585166920430</v>
      </c>
      <c r="X32" s="582">
        <v>-25.800000000016217537370413250</v>
      </c>
      <c r="Y32" s="582">
        <v>-40.593645484952884097861035810</v>
      </c>
      <c r="Z32" s="582">
        <v>-33.459249526653960288236463910</v>
      </c>
      <c r="AA32" s="582">
        <v>-24.693069749812218527927501110</v>
      </c>
      <c r="AB32" s="582">
        <v>-24.932956588754382948621816210</v>
      </c>
      <c r="AC32" s="582">
        <v>-28.566531507693374857374946520</v>
      </c>
      <c r="AD32" s="582">
        <v>-20.739706168254323650437276320</v>
      </c>
      <c r="AE32" s="582">
        <v>-23.879821452892512816080254990</v>
      </c>
      <c r="AF32" s="582">
        <v>-19.989816700609541033431783330</v>
      </c>
      <c r="AG32" s="583">
        <v>-11.800630417717941219589120400</v>
      </c>
      <c r="AH32" s="531"/>
    </row>
    <row r="33" ht="30" customHeight="1">
      <c r="A33" s="8"/>
      <c r="B33" s="25"/>
      <c r="X33" s="792"/>
      <c r="Y33" s="792"/>
      <c r="Z33" s="792"/>
      <c r="AA33" s="792"/>
      <c r="AB33" s="792"/>
      <c r="AC33" s="792"/>
      <c r="AD33" s="792"/>
      <c r="AE33"/>
      <c r="AF33"/>
      <c r="AG33" s="4"/>
      <c r="AH33" s="4"/>
    </row>
    <row r="34" s="35" customFormat="1" ht="20.1" customHeight="1">
      <c r="B34" s="784" t="s">
        <v>9</v>
      </c>
      <c r="C34" s="350" t="s">
        <v>232</v>
      </c>
      <c r="D34" s="351"/>
      <c r="E34" s="351"/>
      <c r="F34" s="351"/>
      <c r="G34" s="351"/>
      <c r="H34" s="351"/>
      <c r="I34" s="351"/>
      <c r="J34" s="351"/>
      <c r="K34" s="351"/>
      <c r="L34" s="351"/>
      <c r="M34" s="351"/>
      <c r="N34" s="351"/>
      <c r="O34" s="351"/>
      <c r="P34" s="351"/>
      <c r="Q34" s="351"/>
      <c r="R34" s="351"/>
      <c r="S34" s="352"/>
      <c r="T34" s="352"/>
      <c r="U34" s="352"/>
      <c r="V34" s="352"/>
      <c r="W34" s="352"/>
      <c r="X34" s="352"/>
      <c r="Y34" s="352"/>
      <c r="Z34" s="352"/>
      <c r="AA34" s="352"/>
      <c r="AB34" s="352"/>
      <c r="AC34" s="352"/>
      <c r="AD34" s="352"/>
      <c r="AE34" s="352"/>
      <c r="AF34" s="352"/>
      <c r="AG34" s="353"/>
      <c r="AH34" s="529"/>
      <c r="AI34" s="236"/>
      <c r="AJ34" s="236"/>
      <c r="AK34" s="236"/>
      <c r="AL34" s="236"/>
      <c r="AM34" s="236"/>
      <c r="AN34" s="236"/>
      <c r="AO34" s="236"/>
      <c r="AP34" s="236"/>
      <c r="AQ34" s="236"/>
      <c r="AR34" s="236"/>
      <c r="AS34" s="236"/>
      <c r="AT34" s="236"/>
      <c r="AU34" s="236"/>
      <c r="AV34" s="236"/>
      <c r="AW34" s="236"/>
    </row>
    <row r="35" s="36" customFormat="1" ht="20.1" customHeight="1">
      <c r="B35" s="964"/>
      <c r="C35" s="354">
        <v>1</v>
      </c>
      <c r="D35" s="355">
        <v>2</v>
      </c>
      <c r="E35" s="355">
        <v>3</v>
      </c>
      <c r="F35" s="355">
        <v>4</v>
      </c>
      <c r="G35" s="355">
        <v>5</v>
      </c>
      <c r="H35" s="355">
        <v>6</v>
      </c>
      <c r="I35" s="355">
        <v>7</v>
      </c>
      <c r="J35" s="355">
        <v>8</v>
      </c>
      <c r="K35" s="355">
        <v>9</v>
      </c>
      <c r="L35" s="355">
        <v>10</v>
      </c>
      <c r="M35" s="355">
        <v>11</v>
      </c>
      <c r="N35" s="355">
        <v>12</v>
      </c>
      <c r="O35" s="355">
        <v>13</v>
      </c>
      <c r="P35" s="355">
        <v>14</v>
      </c>
      <c r="Q35" s="355">
        <v>15</v>
      </c>
      <c r="R35" s="355">
        <v>16</v>
      </c>
      <c r="S35" s="355">
        <v>17</v>
      </c>
      <c r="T35" s="355">
        <v>18</v>
      </c>
      <c r="U35" s="355">
        <v>19</v>
      </c>
      <c r="V35" s="355">
        <v>20</v>
      </c>
      <c r="W35" s="355">
        <v>21</v>
      </c>
      <c r="X35" s="355">
        <v>22</v>
      </c>
      <c r="Y35" s="355">
        <v>23</v>
      </c>
      <c r="Z35" s="355">
        <v>24</v>
      </c>
      <c r="AA35" s="355">
        <v>25</v>
      </c>
      <c r="AB35" s="355">
        <v>26</v>
      </c>
      <c r="AC35" s="355">
        <v>27</v>
      </c>
      <c r="AD35" s="355">
        <v>28</v>
      </c>
      <c r="AE35" s="355">
        <v>29</v>
      </c>
      <c r="AF35" s="355">
        <v>30</v>
      </c>
      <c r="AG35" s="356">
        <v>31</v>
      </c>
      <c r="AH35" s="529"/>
      <c r="AI35" s="236"/>
      <c r="AJ35" s="236"/>
      <c r="AK35" s="236"/>
      <c r="AL35" s="236"/>
      <c r="AM35" s="236"/>
      <c r="AN35" s="236"/>
      <c r="AO35" s="236"/>
      <c r="AP35" s="236"/>
      <c r="AQ35" s="236"/>
      <c r="AR35" s="236"/>
      <c r="AS35" s="236"/>
      <c r="AT35" s="236"/>
      <c r="AU35" s="236"/>
      <c r="AV35" s="236"/>
      <c r="AW35" s="236"/>
    </row>
    <row r="36" ht="24.95" customHeight="1">
      <c r="B36" s="263" t="s">
        <v>19</v>
      </c>
      <c r="C36" s="578">
        <v>99.67432926829268292682926829</v>
      </c>
      <c r="D36" s="579">
        <v>111.338950000</v>
      </c>
      <c r="E36" s="579">
        <v>115.99489270386266094420600858</v>
      </c>
      <c r="F36" s="579">
        <v>93.96382513661202185792349727</v>
      </c>
      <c r="G36" s="579">
        <v>85.18623456790123456790123457</v>
      </c>
      <c r="H36" s="579">
        <v>85.96718309859154929577464789</v>
      </c>
      <c r="I36" s="579">
        <v>84.74373056994818652849740933</v>
      </c>
      <c r="J36" s="579">
        <v>88.55212560386473429951690821</v>
      </c>
      <c r="K36" s="579">
        <v>93.00563265306122448979591837</v>
      </c>
      <c r="L36" s="579">
        <v>92.210800000</v>
      </c>
      <c r="M36" s="579">
        <v>87.80835390946502057613168724</v>
      </c>
      <c r="N36" s="579">
        <v>90.60064864864864864864864865</v>
      </c>
      <c r="O36" s="579">
        <v>93.82559139784946236559139785</v>
      </c>
      <c r="P36" s="579">
        <v>93.76245098039215686274509804</v>
      </c>
      <c r="Q36" s="579">
        <v>100.68592039800995024875621891</v>
      </c>
      <c r="R36" s="579">
        <v>121.141050000</v>
      </c>
      <c r="S36" s="579">
        <v>117.14849557522123893805309735</v>
      </c>
      <c r="T36" s="579">
        <v>97.53857954545454545454545455</v>
      </c>
      <c r="U36" s="579">
        <v>96.59943037974683544303797468</v>
      </c>
      <c r="V36" s="579">
        <v>90.81269461077844311377245509</v>
      </c>
      <c r="W36" s="579">
        <v>81.10672955974842767295597484</v>
      </c>
      <c r="X36" s="579">
        <v>98.51163120567375886524822695</v>
      </c>
      <c r="Y36" s="579">
        <v>121.08773109243697478991596639</v>
      </c>
      <c r="Z36" s="579">
        <v>135.51627586206896551724137931</v>
      </c>
      <c r="AA36" s="579">
        <v>118.85026666666666666666666667</v>
      </c>
      <c r="AB36" s="579">
        <v>118.02687074829931972789115646</v>
      </c>
      <c r="AC36" s="579">
        <v>115.28434482758620689655172414</v>
      </c>
      <c r="AD36" s="579">
        <v>118.023750000</v>
      </c>
      <c r="AE36" s="579">
        <v>138.29264248704663212435233161</v>
      </c>
      <c r="AF36" s="579">
        <v>160.41551546391752577319587629</v>
      </c>
      <c r="AG36" s="580">
        <v>157.65325358851674641148325359</v>
      </c>
      <c r="AH36" s="530"/>
    </row>
    <row r="37" ht="24.95" customHeight="1">
      <c r="B37" s="38" t="s">
        <v>35</v>
      </c>
      <c r="C37" s="276">
        <v>135.06173913043478260869565217</v>
      </c>
      <c r="D37" s="101">
        <v>170.84193430656934306569343065</v>
      </c>
      <c r="E37" s="101">
        <v>171.62566666666666666666666666</v>
      </c>
      <c r="F37" s="101">
        <v>121.0991903719912472647702407</v>
      </c>
      <c r="G37" s="101">
        <v>121.46125748502994011976047905</v>
      </c>
      <c r="H37" s="101">
        <v>129.39584558823529411764705882</v>
      </c>
      <c r="I37" s="101">
        <v>126.41268774703557312252964426</v>
      </c>
      <c r="J37" s="101">
        <v>120.69643478260869565217391305</v>
      </c>
      <c r="K37" s="101">
        <v>148.81081300813008130081300813</v>
      </c>
      <c r="L37" s="101">
        <v>155.64681297709923664122137405</v>
      </c>
      <c r="M37" s="101">
        <v>119.21825991189427312775330396</v>
      </c>
      <c r="N37" s="101">
        <v>120.49177290836653386454183267</v>
      </c>
      <c r="O37" s="101">
        <v>125.49085820895522388059701493</v>
      </c>
      <c r="P37" s="101">
        <v>121.30964285714285714285714286</v>
      </c>
      <c r="Q37" s="101">
        <v>116.00437113402061855670103092</v>
      </c>
      <c r="R37" s="101">
        <v>144.15795045045045045045045044</v>
      </c>
      <c r="S37" s="101">
        <v>145.20121212121212121212121211</v>
      </c>
      <c r="T37" s="101">
        <v>121.24028446389496717724288841</v>
      </c>
      <c r="U37" s="101">
        <v>117.01363218390804597701149425</v>
      </c>
      <c r="V37" s="101">
        <v>116.68891764705882352941176471</v>
      </c>
      <c r="W37" s="101">
        <v>120.0782380952380952380952381</v>
      </c>
      <c r="X37" s="101">
        <v>118.35904000000000000000000001</v>
      </c>
      <c r="Y37" s="101">
        <v>144.69562659846547314578005115</v>
      </c>
      <c r="Z37" s="101">
        <v>144.17497787610619469026548673</v>
      </c>
      <c r="AA37" s="101">
        <v>134.90496746203904555314533624</v>
      </c>
      <c r="AB37" s="101">
        <v>132.83404705882352941176470588</v>
      </c>
      <c r="AC37" s="101">
        <v>133.27787878787878787878787879</v>
      </c>
      <c r="AD37" s="101">
        <v>138.22556680161943319838056681</v>
      </c>
      <c r="AE37" s="101">
        <v>170.285039525691699604743083</v>
      </c>
      <c r="AF37" s="101">
        <v>213.81327902240325865580448066</v>
      </c>
      <c r="AG37" s="277">
        <v>185.83895981087470449172576832</v>
      </c>
      <c r="AH37" s="530"/>
    </row>
    <row r="38" ht="24.95" customHeight="1">
      <c r="A38" s="23"/>
      <c r="B38" s="40" t="s">
        <v>98</v>
      </c>
      <c r="C38" s="581">
        <v>73.799086188323604020273490370</v>
      </c>
      <c r="D38" s="582">
        <v>65.170738350565919147909489180</v>
      </c>
      <c r="E38" s="582">
        <v>67.585982304806856171534797410</v>
      </c>
      <c r="F38" s="582">
        <v>77.592447024598693786817530640</v>
      </c>
      <c r="G38" s="582">
        <v>70.134490891814954411840728500</v>
      </c>
      <c r="H38" s="582">
        <v>66.437359490026129336255700590</v>
      </c>
      <c r="I38" s="582">
        <v>67.037361581578513170996765490</v>
      </c>
      <c r="J38" s="582">
        <v>73.367639867213959857919628650</v>
      </c>
      <c r="K38" s="582">
        <v>62.499243686007404415718983140</v>
      </c>
      <c r="L38" s="582">
        <v>59.243615873822477839687824140</v>
      </c>
      <c r="M38" s="582">
        <v>73.653443670754550896873051650</v>
      </c>
      <c r="N38" s="582">
        <v>75.192394021395038790114329370</v>
      </c>
      <c r="O38" s="582">
        <v>74.766873648745549607855258400</v>
      </c>
      <c r="P38" s="582">
        <v>77.291836635643377019153773130</v>
      </c>
      <c r="Q38" s="582">
        <v>86.79493661640106232098684919</v>
      </c>
      <c r="R38" s="582">
        <v>84.03355459856971920968868866</v>
      </c>
      <c r="S38" s="582">
        <v>80.68010856371980377052547962</v>
      </c>
      <c r="T38" s="582">
        <v>80.45063567505668871408901979</v>
      </c>
      <c r="U38" s="582">
        <v>82.55399698039458769734822683</v>
      </c>
      <c r="V38" s="582">
        <v>77.82460960467684721241227800</v>
      </c>
      <c r="W38" s="582">
        <v>67.54490309513509011215451800</v>
      </c>
      <c r="X38" s="582">
        <v>83.23118471193561460556644169</v>
      </c>
      <c r="Y38" s="582">
        <v>83.68444433253675232704235559</v>
      </c>
      <c r="Z38" s="582">
        <v>93.99431014896906437663132508</v>
      </c>
      <c r="AA38" s="582">
        <v>88.09925157140294501297721730</v>
      </c>
      <c r="AB38" s="582">
        <v>88.85287572097673784188539751</v>
      </c>
      <c r="AC38" s="582">
        <v>86.49923443863559919114396323</v>
      </c>
      <c r="AD38" s="582">
        <v>85.38489132723443586470013956</v>
      </c>
      <c r="AE38" s="582">
        <v>81.21244407156216092486554361</v>
      </c>
      <c r="AF38" s="582">
        <v>75.025983511113781416123546400</v>
      </c>
      <c r="AG38" s="583">
        <v>84.83326302995692980693166161</v>
      </c>
      <c r="AH38" s="531"/>
    </row>
    <row r="39" ht="24.95" customHeight="1">
      <c r="B39" s="25" t="s">
        <v>68</v>
      </c>
      <c r="S39" s="4"/>
      <c r="T39" s="4"/>
      <c r="U39" s="4"/>
      <c r="V39" s="4"/>
      <c r="W39" s="4"/>
      <c r="X39" s="4"/>
      <c r="Y39" s="4"/>
      <c r="Z39" s="4"/>
      <c r="AA39" s="4"/>
      <c r="AB39" s="4"/>
      <c r="AC39" s="4"/>
      <c r="AD39" s="4"/>
      <c r="AE39" s="4"/>
      <c r="AF39" s="4"/>
      <c r="AG39" s="4"/>
      <c r="AH39" s="4"/>
    </row>
    <row r="40" ht="24.95" customHeight="1">
      <c r="B40" s="37" t="s">
        <v>19</v>
      </c>
      <c r="C40" s="573">
        <v>8.548999922485569131177139150</v>
      </c>
      <c r="D40" s="574">
        <v>0.7400515551182011114978186200</v>
      </c>
      <c r="E40" s="574">
        <v>3.1715693810324157056332232200</v>
      </c>
      <c r="F40" s="574">
        <v>-13.011735433253178019890541200</v>
      </c>
      <c r="G40" s="574">
        <v>-20.981078097381355171494055140</v>
      </c>
      <c r="H40" s="574">
        <v>-19.095398002529521263091832730</v>
      </c>
      <c r="I40" s="574">
        <v>-15.389266926102346345840223070</v>
      </c>
      <c r="J40" s="574">
        <v>-6.9943005954653092875693444900</v>
      </c>
      <c r="K40" s="574">
        <v>-13.735768321197326237276580920</v>
      </c>
      <c r="L40" s="574">
        <v>-16.393209632871695696157591620</v>
      </c>
      <c r="M40" s="574">
        <v>-8.273430449104316384199244010</v>
      </c>
      <c r="N40" s="574">
        <v>1.6755138956532834963607945300</v>
      </c>
      <c r="O40" s="574">
        <v>-12.347922466142604637615660990</v>
      </c>
      <c r="P40" s="574">
        <v>-11.767606727066773394570112870</v>
      </c>
      <c r="Q40" s="574">
        <v>-1.1037624292485075751189926600</v>
      </c>
      <c r="R40" s="574">
        <v>2.5354893228680507386128998800</v>
      </c>
      <c r="S40" s="574">
        <v>0.3641538860313596887227901400</v>
      </c>
      <c r="T40" s="574">
        <v>2.5976116267923467477922392900</v>
      </c>
      <c r="U40" s="574">
        <v>-5.293996715209403435663971100</v>
      </c>
      <c r="V40" s="574">
        <v>-4.6354158384078246637199972600</v>
      </c>
      <c r="W40" s="574">
        <v>-14.201383048855622505896019630</v>
      </c>
      <c r="X40" s="574">
        <v>0.2892040012642208473087424100</v>
      </c>
      <c r="Y40" s="574">
        <v>13.011890528710033871849037270</v>
      </c>
      <c r="Z40" s="574">
        <v>12.615578352813506209753251650</v>
      </c>
      <c r="AA40" s="574">
        <v>-1.9307157650832503239444206300</v>
      </c>
      <c r="AB40" s="574">
        <v>1.7692545537401407597044449900</v>
      </c>
      <c r="AC40" s="574">
        <v>-1.9815968817019879296418618900</v>
      </c>
      <c r="AD40" s="574">
        <v>-7.3714730222825312820382116100</v>
      </c>
      <c r="AE40" s="574">
        <v>-1.9231698663091608315672853800</v>
      </c>
      <c r="AF40" s="574">
        <v>0.2347689867030137141624259300</v>
      </c>
      <c r="AG40" s="575">
        <v>15.407557796794115783628418600</v>
      </c>
      <c r="AH40" s="530"/>
    </row>
    <row r="41" ht="24.95" customHeight="1">
      <c r="B41" s="38" t="s">
        <v>35</v>
      </c>
      <c r="C41" s="271">
        <v>6.646110520391577098406655900</v>
      </c>
      <c r="D41" s="97">
        <v>10.167020817934379500865372310</v>
      </c>
      <c r="E41" s="97">
        <v>6.889628484464523628094591300</v>
      </c>
      <c r="F41" s="97">
        <v>2.1745034526616847317322105300</v>
      </c>
      <c r="G41" s="97">
        <v>2.5353850979452769376541065700</v>
      </c>
      <c r="H41" s="97">
        <v>9.254652959527034293630765520</v>
      </c>
      <c r="I41" s="97">
        <v>8.791634223984405726066793530</v>
      </c>
      <c r="J41" s="97">
        <v>0.3936398485883647891639079900</v>
      </c>
      <c r="K41" s="97">
        <v>7.9204746467669802504534724800</v>
      </c>
      <c r="L41" s="97">
        <v>11.842124963263219764080367690</v>
      </c>
      <c r="M41" s="97">
        <v>2.4940393695208774878250260900</v>
      </c>
      <c r="N41" s="97">
        <v>5.935813756048133387825615900</v>
      </c>
      <c r="O41" s="97">
        <v>5.4703881772580055505381510900</v>
      </c>
      <c r="P41" s="97">
        <v>2.7641728547963269869053636400</v>
      </c>
      <c r="Q41" s="97">
        <v>-1.1017574561850648796929535600</v>
      </c>
      <c r="R41" s="97">
        <v>-1.3249111437390540411842071100</v>
      </c>
      <c r="S41" s="97">
        <v>-1.2865304174377587820608078900</v>
      </c>
      <c r="T41" s="97">
        <v>4.768702583959551264143877900</v>
      </c>
      <c r="U41" s="97">
        <v>4.153891899538054696308086700</v>
      </c>
      <c r="V41" s="97">
        <v>4.8160440341583408428459559900</v>
      </c>
      <c r="W41" s="97">
        <v>9.756992364965722362831099310</v>
      </c>
      <c r="X41" s="97">
        <v>9.865297578965215381016803100</v>
      </c>
      <c r="Y41" s="97">
        <v>7.2833960648563065411807291900</v>
      </c>
      <c r="Z41" s="97">
        <v>2.7115092568105517630085993500</v>
      </c>
      <c r="AA41" s="97">
        <v>7.0007079943026047962049775200</v>
      </c>
      <c r="AB41" s="97">
        <v>-3.8679087696913196302788965900</v>
      </c>
      <c r="AC41" s="97">
        <v>-3.0760850316061274110897128800</v>
      </c>
      <c r="AD41" s="97">
        <v>-11.609396272055038851130730130</v>
      </c>
      <c r="AE41" s="97">
        <v>-9.855976344976841215842871360</v>
      </c>
      <c r="AF41" s="97">
        <v>-8.141055768506422576861682010</v>
      </c>
      <c r="AG41" s="272">
        <v>2.0644275353773141516441092900</v>
      </c>
      <c r="AH41" s="530"/>
    </row>
    <row r="42" ht="24.95" customHeight="1">
      <c r="A42" s="23"/>
      <c r="B42" s="40" t="s">
        <v>98</v>
      </c>
      <c r="C42" s="581">
        <v>1.7843026743803824778070739800</v>
      </c>
      <c r="D42" s="582">
        <v>-8.556979387126589597978275490</v>
      </c>
      <c r="E42" s="582">
        <v>-3.4784096044761191507765543800</v>
      </c>
      <c r="F42" s="582">
        <v>-14.863041534568589164786206660</v>
      </c>
      <c r="G42" s="582">
        <v>-22.934973300084308512140352240</v>
      </c>
      <c r="H42" s="582">
        <v>-25.948598246478457520843872190</v>
      </c>
      <c r="I42" s="582">
        <v>-22.226802017004314345859459950</v>
      </c>
      <c r="J42" s="582">
        <v>-7.358972595417958729531782100</v>
      </c>
      <c r="K42" s="582">
        <v>-20.066852966331078642444860630</v>
      </c>
      <c r="L42" s="582">
        <v>-25.245706486120480451820398300</v>
      </c>
      <c r="M42" s="582">
        <v>-10.505459522258047147507833540</v>
      </c>
      <c r="N42" s="582">
        <v>-4.0215860051180625314379944800</v>
      </c>
      <c r="O42" s="582">
        <v>-16.894135834153076216435937290</v>
      </c>
      <c r="P42" s="582">
        <v>-14.140900644771088074606640410</v>
      </c>
      <c r="Q42" s="582">
        <v>-0.0020273090738320222383107400</v>
      </c>
      <c r="R42" s="582">
        <v>3.9122340920808042690384852300</v>
      </c>
      <c r="S42" s="582">
        <v>1.6721976347900462492131395100</v>
      </c>
      <c r="T42" s="582">
        <v>-2.0722705384643215757546140600</v>
      </c>
      <c r="U42" s="582">
        <v>-9.071085527803057635425536210</v>
      </c>
      <c r="V42" s="582">
        <v>-9.017188121992996616391513100</v>
      </c>
      <c r="W42" s="582">
        <v>-21.828564082838129912875323550</v>
      </c>
      <c r="X42" s="582">
        <v>-8.716213207157991080646051310</v>
      </c>
      <c r="Y42" s="582">
        <v>5.3395909096235780461346978700</v>
      </c>
      <c r="Z42" s="582">
        <v>9.642608864101314945929480040</v>
      </c>
      <c r="AA42" s="582">
        <v>-8.347069778140484124841857390</v>
      </c>
      <c r="AB42" s="582">
        <v>5.8639765881421208400268988500</v>
      </c>
      <c r="AC42" s="582">
        <v>1.1292240415498425318714969200</v>
      </c>
      <c r="AD42" s="582">
        <v>4.7945404500622987089605517700</v>
      </c>
      <c r="AE42" s="582">
        <v>8.800146872813145404344480350</v>
      </c>
      <c r="AF42" s="582">
        <v>9.118137406470926529736319060</v>
      </c>
      <c r="AG42" s="583">
        <v>13.073242640509302545903532700</v>
      </c>
      <c r="AH42" s="531"/>
    </row>
    <row r="43" ht="30" customHeight="1">
      <c r="A43" s="8"/>
      <c r="B43" s="25"/>
      <c r="X43" s="792"/>
      <c r="Y43" s="792"/>
      <c r="Z43" s="792"/>
      <c r="AA43" s="792"/>
      <c r="AB43" s="792"/>
      <c r="AC43" s="792"/>
      <c r="AD43" s="792"/>
      <c r="AE43"/>
      <c r="AF43"/>
      <c r="AG43" s="4"/>
      <c r="AH43" s="4"/>
    </row>
    <row r="44" s="35" customFormat="1" ht="20.1" customHeight="1">
      <c r="B44" s="784" t="s">
        <v>10</v>
      </c>
      <c r="C44" s="350" t="s">
        <v>232</v>
      </c>
      <c r="D44" s="351"/>
      <c r="E44" s="351"/>
      <c r="F44" s="351"/>
      <c r="G44" s="351"/>
      <c r="H44" s="351"/>
      <c r="I44" s="351"/>
      <c r="J44" s="351"/>
      <c r="K44" s="351"/>
      <c r="L44" s="351"/>
      <c r="M44" s="351"/>
      <c r="N44" s="351"/>
      <c r="O44" s="351"/>
      <c r="P44" s="351"/>
      <c r="Q44" s="351"/>
      <c r="R44" s="351"/>
      <c r="S44" s="352"/>
      <c r="T44" s="352"/>
      <c r="U44" s="352"/>
      <c r="V44" s="352"/>
      <c r="W44" s="352"/>
      <c r="X44" s="352"/>
      <c r="Y44" s="352"/>
      <c r="Z44" s="352"/>
      <c r="AA44" s="352"/>
      <c r="AB44" s="352"/>
      <c r="AC44" s="352"/>
      <c r="AD44" s="352"/>
      <c r="AE44" s="352"/>
      <c r="AF44" s="352"/>
      <c r="AG44" s="353"/>
      <c r="AH44" s="529"/>
      <c r="AI44" s="236"/>
      <c r="AJ44" s="236"/>
      <c r="AK44" s="236"/>
      <c r="AL44" s="236"/>
      <c r="AM44" s="236"/>
      <c r="AN44" s="236"/>
      <c r="AO44" s="236"/>
      <c r="AP44" s="236"/>
      <c r="AQ44" s="236"/>
      <c r="AR44" s="236"/>
      <c r="AS44" s="236"/>
      <c r="AT44" s="236"/>
      <c r="AU44" s="236"/>
      <c r="AV44" s="236"/>
      <c r="AW44" s="236"/>
    </row>
    <row r="45" s="36" customFormat="1" ht="20.1" customHeight="1">
      <c r="B45" s="964"/>
      <c r="C45" s="354">
        <v>1</v>
      </c>
      <c r="D45" s="355">
        <v>2</v>
      </c>
      <c r="E45" s="355">
        <v>3</v>
      </c>
      <c r="F45" s="355">
        <v>4</v>
      </c>
      <c r="G45" s="355">
        <v>5</v>
      </c>
      <c r="H45" s="355">
        <v>6</v>
      </c>
      <c r="I45" s="355">
        <v>7</v>
      </c>
      <c r="J45" s="355">
        <v>8</v>
      </c>
      <c r="K45" s="355">
        <v>9</v>
      </c>
      <c r="L45" s="355">
        <v>10</v>
      </c>
      <c r="M45" s="355">
        <v>11</v>
      </c>
      <c r="N45" s="355">
        <v>12</v>
      </c>
      <c r="O45" s="355">
        <v>13</v>
      </c>
      <c r="P45" s="355">
        <v>14</v>
      </c>
      <c r="Q45" s="355">
        <v>15</v>
      </c>
      <c r="R45" s="355">
        <v>16</v>
      </c>
      <c r="S45" s="355">
        <v>17</v>
      </c>
      <c r="T45" s="355">
        <v>18</v>
      </c>
      <c r="U45" s="355">
        <v>19</v>
      </c>
      <c r="V45" s="355">
        <v>20</v>
      </c>
      <c r="W45" s="355">
        <v>21</v>
      </c>
      <c r="X45" s="355">
        <v>22</v>
      </c>
      <c r="Y45" s="355">
        <v>23</v>
      </c>
      <c r="Z45" s="355">
        <v>24</v>
      </c>
      <c r="AA45" s="355">
        <v>25</v>
      </c>
      <c r="AB45" s="355">
        <v>26</v>
      </c>
      <c r="AC45" s="355">
        <v>27</v>
      </c>
      <c r="AD45" s="355">
        <v>28</v>
      </c>
      <c r="AE45" s="355">
        <v>29</v>
      </c>
      <c r="AF45" s="355">
        <v>30</v>
      </c>
      <c r="AG45" s="356">
        <v>31</v>
      </c>
      <c r="AH45" s="529"/>
      <c r="AI45" s="236"/>
      <c r="AJ45" s="236"/>
      <c r="AK45" s="236"/>
      <c r="AL45" s="236"/>
      <c r="AM45" s="236"/>
      <c r="AN45" s="236"/>
      <c r="AO45" s="236"/>
      <c r="AP45" s="236"/>
      <c r="AQ45" s="236"/>
      <c r="AR45" s="236"/>
      <c r="AS45" s="236"/>
      <c r="AT45" s="236"/>
      <c r="AU45" s="236"/>
      <c r="AV45" s="236"/>
      <c r="AW45" s="236"/>
    </row>
    <row r="46" ht="24.95" customHeight="1">
      <c r="B46" s="263" t="s">
        <v>19</v>
      </c>
      <c r="C46" s="578">
        <v>62.154334600760456273764258555</v>
      </c>
      <c r="D46" s="579">
        <v>84.66840304182509505703422053</v>
      </c>
      <c r="E46" s="579">
        <v>102.76353612167300380228136882</v>
      </c>
      <c r="F46" s="579">
        <v>65.381673003802281368821292776</v>
      </c>
      <c r="G46" s="579">
        <v>52.472129277566539923954372624</v>
      </c>
      <c r="H46" s="579">
        <v>69.623612167300380228136882129</v>
      </c>
      <c r="I46" s="579">
        <v>62.188365019011406844106463878</v>
      </c>
      <c r="J46" s="579">
        <v>69.696920152091254752851711027</v>
      </c>
      <c r="K46" s="579">
        <v>86.64022813688212927756653992</v>
      </c>
      <c r="L46" s="579">
        <v>87.65285171102661596958174905</v>
      </c>
      <c r="M46" s="579">
        <v>81.1309125475285171102661597</v>
      </c>
      <c r="N46" s="579">
        <v>63.730494296577946768060836502</v>
      </c>
      <c r="O46" s="579">
        <v>66.355741444866920152091254753</v>
      </c>
      <c r="P46" s="579">
        <v>72.72828897338403041825095057</v>
      </c>
      <c r="Q46" s="579">
        <v>76.950076045627376425855513308</v>
      </c>
      <c r="R46" s="579">
        <v>92.12247148288973384030418251</v>
      </c>
      <c r="S46" s="579">
        <v>100.66752851711026615969581749</v>
      </c>
      <c r="T46" s="579">
        <v>65.272965779467680608365019011</v>
      </c>
      <c r="U46" s="579">
        <v>58.033117870722433460076045627</v>
      </c>
      <c r="V46" s="579">
        <v>57.664334600760456273764258555</v>
      </c>
      <c r="W46" s="579">
        <v>49.034106463878326996197718631</v>
      </c>
      <c r="X46" s="579">
        <v>52.814220532319391634980988593</v>
      </c>
      <c r="Y46" s="579">
        <v>54.788745247148288973384030418</v>
      </c>
      <c r="Z46" s="579">
        <v>74.714296577946768060836501901</v>
      </c>
      <c r="AA46" s="579">
        <v>67.785323193916349809885931559</v>
      </c>
      <c r="AB46" s="579">
        <v>65.969391634980988593155893536</v>
      </c>
      <c r="AC46" s="579">
        <v>63.55980988593155893536121673</v>
      </c>
      <c r="AD46" s="579">
        <v>86.16182509505703422053231939</v>
      </c>
      <c r="AE46" s="579">
        <v>101.4847148288973384030418251</v>
      </c>
      <c r="AF46" s="579">
        <v>118.32931558935361216730038023</v>
      </c>
      <c r="AG46" s="580">
        <v>125.28338403041825095057034221</v>
      </c>
      <c r="AH46" s="530"/>
    </row>
    <row r="47" ht="24.95" customHeight="1">
      <c r="B47" s="38" t="s">
        <v>35</v>
      </c>
      <c r="C47" s="276">
        <v>127.44287179487179487179487179</v>
      </c>
      <c r="D47" s="101">
        <v>160.03654700854700854700854701</v>
      </c>
      <c r="E47" s="101">
        <v>158.42369230769230769230769231</v>
      </c>
      <c r="F47" s="101">
        <v>94.6022735042735042735042735</v>
      </c>
      <c r="G47" s="101">
        <v>104.02066666666666666666666667</v>
      </c>
      <c r="H47" s="101">
        <v>120.32707692307692307692307692</v>
      </c>
      <c r="I47" s="101">
        <v>109.34157264957264957264957265</v>
      </c>
      <c r="J47" s="101">
        <v>94.90659829059829059829059829</v>
      </c>
      <c r="K47" s="101">
        <v>125.1537094017094017094017094</v>
      </c>
      <c r="L47" s="101">
        <v>139.41697435897435897435897436</v>
      </c>
      <c r="M47" s="101">
        <v>92.52152136752136752136752137</v>
      </c>
      <c r="N47" s="101">
        <v>103.39635897435897435897435897</v>
      </c>
      <c r="O47" s="101">
        <v>114.97965811965811965811965812</v>
      </c>
      <c r="P47" s="101">
        <v>110.31919658119658119658119658</v>
      </c>
      <c r="Q47" s="101">
        <v>96.1745641025641025641025641</v>
      </c>
      <c r="R47" s="101">
        <v>109.41218803418803418803418803</v>
      </c>
      <c r="S47" s="101">
        <v>122.8625641025641025641025641</v>
      </c>
      <c r="T47" s="101">
        <v>94.71249572649572649572649573</v>
      </c>
      <c r="U47" s="101">
        <v>87.01013675213675213675213675</v>
      </c>
      <c r="V47" s="101">
        <v>84.774000000</v>
      </c>
      <c r="W47" s="101">
        <v>86.21001709401709401709401709</v>
      </c>
      <c r="X47" s="101">
        <v>75.871179487179487179487179487</v>
      </c>
      <c r="Y47" s="101">
        <v>96.71109401709401709401709402</v>
      </c>
      <c r="Z47" s="101">
        <v>111.39673504273504273504273504</v>
      </c>
      <c r="AA47" s="101">
        <v>106.3097264957264957264957265</v>
      </c>
      <c r="AB47" s="101">
        <v>96.50336752136752136752136752</v>
      </c>
      <c r="AC47" s="101">
        <v>97.73711111111111111111111111</v>
      </c>
      <c r="AD47" s="101">
        <v>116.72381196581196581196581197</v>
      </c>
      <c r="AE47" s="101">
        <v>147.28928205128205128205128205</v>
      </c>
      <c r="AF47" s="101">
        <v>179.45695726495726495726495726</v>
      </c>
      <c r="AG47" s="277">
        <v>134.37586324786324786324786325</v>
      </c>
      <c r="AH47" s="530"/>
    </row>
    <row r="48" ht="24.95" customHeight="1">
      <c r="A48" s="23"/>
      <c r="B48" s="40" t="s">
        <v>99</v>
      </c>
      <c r="C48" s="581">
        <v>48.770349981432028686297456790</v>
      </c>
      <c r="D48" s="582">
        <v>52.905667251948464834484713680</v>
      </c>
      <c r="E48" s="582">
        <v>64.866267554274330721808486310</v>
      </c>
      <c r="F48" s="582">
        <v>69.112158283204957608807868240</v>
      </c>
      <c r="G48" s="582">
        <v>50.443946341640179139248443480</v>
      </c>
      <c r="H48" s="582">
        <v>57.861965858105430395371407640</v>
      </c>
      <c r="I48" s="582">
        <v>56.875316050467386530962186070</v>
      </c>
      <c r="J48" s="582">
        <v>73.437380969742720790370511870</v>
      </c>
      <c r="K48" s="582">
        <v>69.227055714982483236259426210</v>
      </c>
      <c r="L48" s="582">
        <v>62.871004132767729654601167570</v>
      </c>
      <c r="M48" s="582">
        <v>87.68869269374913482100892962</v>
      </c>
      <c r="N48" s="582">
        <v>61.637077870756588926863975230</v>
      </c>
      <c r="O48" s="582">
        <v>57.710852971737860922252034550</v>
      </c>
      <c r="P48" s="582">
        <v>65.925325081435547304883865940</v>
      </c>
      <c r="Q48" s="582">
        <v>80.01083941855588259533693105</v>
      </c>
      <c r="R48" s="582">
        <v>84.19763203537629983618048838</v>
      </c>
      <c r="S48" s="582">
        <v>81.93507050125120604304829589</v>
      </c>
      <c r="T48" s="582">
        <v>68.916952592987884038223300390</v>
      </c>
      <c r="U48" s="582">
        <v>66.696962028762467446038158090</v>
      </c>
      <c r="V48" s="582">
        <v>68.021250148347908879803074710</v>
      </c>
      <c r="W48" s="582">
        <v>56.877504629669047210962519880</v>
      </c>
      <c r="X48" s="582">
        <v>69.610385510389384391092575270</v>
      </c>
      <c r="Y48" s="582">
        <v>56.651975457397680942549390430</v>
      </c>
      <c r="Z48" s="582">
        <v>67.070454577782449329527832250</v>
      </c>
      <c r="AA48" s="582">
        <v>63.762108537320073414910624110</v>
      </c>
      <c r="AB48" s="582">
        <v>68.359678350449291239665543500</v>
      </c>
      <c r="AC48" s="582">
        <v>65.031398169403304307975857440</v>
      </c>
      <c r="AD48" s="582">
        <v>73.816836208452815269452630810</v>
      </c>
      <c r="AE48" s="582">
        <v>68.901629103977031181876226470</v>
      </c>
      <c r="AF48" s="582">
        <v>65.937435579396015213776827780</v>
      </c>
      <c r="AG48" s="583">
        <v>93.23354730699834625547405180</v>
      </c>
      <c r="AH48" s="531"/>
    </row>
    <row r="49" ht="24.95" customHeight="1">
      <c r="B49" s="25" t="s">
        <v>68</v>
      </c>
      <c r="S49" s="4"/>
      <c r="T49" s="4"/>
      <c r="U49" s="4"/>
      <c r="V49" s="4"/>
      <c r="W49" s="4"/>
      <c r="X49" s="4"/>
      <c r="Y49" s="4"/>
      <c r="Z49" s="4"/>
      <c r="AA49" s="4"/>
      <c r="AB49" s="4"/>
      <c r="AC49" s="4"/>
      <c r="AD49" s="4"/>
      <c r="AE49" s="4"/>
      <c r="AF49" s="4"/>
      <c r="AG49" s="4"/>
      <c r="AH49" s="4"/>
    </row>
    <row r="50" ht="24.95" customHeight="1">
      <c r="B50" s="37" t="s">
        <v>19</v>
      </c>
      <c r="C50" s="573">
        <v>-16.422366256852324272926226310</v>
      </c>
      <c r="D50" s="574">
        <v>-16.398297464601752625020632050</v>
      </c>
      <c r="E50" s="574">
        <v>0.1623986074104325163076054900</v>
      </c>
      <c r="F50" s="574">
        <v>-13.484497740691596775909167190</v>
      </c>
      <c r="G50" s="574">
        <v>-26.005402611393315304861316520</v>
      </c>
      <c r="H50" s="574">
        <v>3.8113266593607507696146593600</v>
      </c>
      <c r="I50" s="574">
        <v>-27.098788021156531281925237970</v>
      </c>
      <c r="J50" s="574">
        <v>-14.813363819697593628666415040</v>
      </c>
      <c r="K50" s="574">
        <v>-8.901996718529106034922226980</v>
      </c>
      <c r="L50" s="574">
        <v>-12.909593367553296887211248650</v>
      </c>
      <c r="M50" s="574">
        <v>9.800770447600731057727842560</v>
      </c>
      <c r="N50" s="574">
        <v>48.110000556696940619443086250</v>
      </c>
      <c r="O50" s="574">
        <v>27.369425166499009237983979750</v>
      </c>
      <c r="P50" s="574">
        <v>7.7808875909443666963319757200</v>
      </c>
      <c r="Q50" s="574">
        <v>13.589392866965952634655326920</v>
      </c>
      <c r="R50" s="574">
        <v>-17.310089255748749811441120940</v>
      </c>
      <c r="S50" s="574">
        <v>-7.0397591054857194084262117200</v>
      </c>
      <c r="T50" s="574">
        <v>-10.163285341632361296881761570</v>
      </c>
      <c r="U50" s="574">
        <v>-8.758850493937072393643698940</v>
      </c>
      <c r="V50" s="574">
        <v>0.1628022326361884603375574500</v>
      </c>
      <c r="W50" s="574">
        <v>-20.686162236977658078806744840</v>
      </c>
      <c r="X50" s="574">
        <v>-24.783096999020471552316885600</v>
      </c>
      <c r="Y50" s="574">
        <v>-35.344158784078236152298320970</v>
      </c>
      <c r="Z50" s="574">
        <v>-28.693192746027094496026656650</v>
      </c>
      <c r="AA50" s="574">
        <v>-24.173233838977379331572865020</v>
      </c>
      <c r="AB50" s="574">
        <v>-34.672137906556500228515408890</v>
      </c>
      <c r="AC50" s="574">
        <v>-40.282905663248679386155694090</v>
      </c>
      <c r="AD50" s="574">
        <v>-22.337654237005607621760900070</v>
      </c>
      <c r="AE50" s="574">
        <v>-18.410223207776752550749385790</v>
      </c>
      <c r="AF50" s="574">
        <v>-18.976895069059370389061562930</v>
      </c>
      <c r="AG50" s="575">
        <v>5.790261313727260151844824300</v>
      </c>
      <c r="AH50" s="530"/>
    </row>
    <row r="51" ht="24.95" customHeight="1">
      <c r="B51" s="38" t="s">
        <v>35</v>
      </c>
      <c r="C51" s="271">
        <v>9.218280161853411553260482930</v>
      </c>
      <c r="D51" s="97">
        <v>8.777526861683518937766547110</v>
      </c>
      <c r="E51" s="97">
        <v>4.5659409087365310633803759200</v>
      </c>
      <c r="F51" s="97">
        <v>-5.2865150550456912284594423400</v>
      </c>
      <c r="G51" s="97">
        <v>1.122495933220565266139119500</v>
      </c>
      <c r="H51" s="97">
        <v>17.692141009899214159541589270</v>
      </c>
      <c r="I51" s="97">
        <v>4.8544131759272900019922673300</v>
      </c>
      <c r="J51" s="97">
        <v>-4.3870096680120690982035478500</v>
      </c>
      <c r="K51" s="97">
        <v>5.5603847440236189477577193900</v>
      </c>
      <c r="L51" s="97">
        <v>19.359009125792770368123742080</v>
      </c>
      <c r="M51" s="97">
        <v>13.770889666862183431612220430</v>
      </c>
      <c r="N51" s="97">
        <v>26.618520251391876700513816300</v>
      </c>
      <c r="O51" s="97">
        <v>27.612027230172757763451780040</v>
      </c>
      <c r="P51" s="97">
        <v>20.419691538995161097314370900</v>
      </c>
      <c r="Q51" s="97">
        <v>6.3539858841893017651454841700</v>
      </c>
      <c r="R51" s="97">
        <v>-14.763152816730177395548054130</v>
      </c>
      <c r="S51" s="97">
        <v>-9.846554532503202722494046550</v>
      </c>
      <c r="T51" s="97">
        <v>3.1881402605411505408775395800</v>
      </c>
      <c r="U51" s="97">
        <v>22.451197233264252169170904550</v>
      </c>
      <c r="V51" s="97">
        <v>16.007340402405070539498860350</v>
      </c>
      <c r="W51" s="97">
        <v>15.244841983161338957159291720</v>
      </c>
      <c r="X51" s="97">
        <v>11.049829089282228996982520030</v>
      </c>
      <c r="Y51" s="97">
        <v>3.3197237964776444954402352600</v>
      </c>
      <c r="Z51" s="97">
        <v>-2.2618901387633237277611426400</v>
      </c>
      <c r="AA51" s="97">
        <v>9.860415112151223262334373450</v>
      </c>
      <c r="AB51" s="97">
        <v>-17.794489390562674137714077830</v>
      </c>
      <c r="AC51" s="97">
        <v>-17.335269341045692635361448110</v>
      </c>
      <c r="AD51" s="97">
        <v>-6.499018754583310350512847700</v>
      </c>
      <c r="AE51" s="97">
        <v>-1.484069180500398691091751800</v>
      </c>
      <c r="AF51" s="97">
        <v>-7.1960049019287472369500186500</v>
      </c>
      <c r="AG51" s="272">
        <v>6.0767883229923935593943943400</v>
      </c>
      <c r="AH51" s="530"/>
    </row>
    <row r="52" ht="24.95" customHeight="1">
      <c r="A52" s="23"/>
      <c r="B52" s="40" t="s">
        <v>99</v>
      </c>
      <c r="C52" s="581">
        <v>-23.476515452106452795953822230</v>
      </c>
      <c r="D52" s="582">
        <v>-23.144324983885164890902663120</v>
      </c>
      <c r="E52" s="582">
        <v>-4.2112587167816284497554083200</v>
      </c>
      <c r="F52" s="582">
        <v>-8.655560177550155082635157850</v>
      </c>
      <c r="G52" s="582">
        <v>-26.826769151953808785612991350</v>
      </c>
      <c r="H52" s="582">
        <v>-11.794172687704975229744316680</v>
      </c>
      <c r="I52" s="582">
        <v>-30.473873468252247148970726810</v>
      </c>
      <c r="J52" s="582">
        <v>-10.904746431957565335890996520</v>
      </c>
      <c r="K52" s="582">
        <v>-13.700576686608395171864078430</v>
      </c>
      <c r="L52" s="582">
        <v>-27.034911507470226151857270710</v>
      </c>
      <c r="M52" s="582">
        <v>-3.4895738539602643775303730700</v>
      </c>
      <c r="N52" s="582">
        <v>16.973409784418233372739909770</v>
      </c>
      <c r="O52" s="582">
        <v>-0.1901090901492925806834276800</v>
      </c>
      <c r="P52" s="582">
        <v>-10.495628901379475381256155140</v>
      </c>
      <c r="Q52" s="582">
        <v>6.8031366409328835605417660200</v>
      </c>
      <c r="R52" s="582">
        <v>-2.9880697411791460274037444100</v>
      </c>
      <c r="S52" s="582">
        <v>3.1133534746671878988932221900</v>
      </c>
      <c r="T52" s="582">
        <v>-12.938914848646880229804481410</v>
      </c>
      <c r="U52" s="582">
        <v>-25.487744041998445779770598700</v>
      </c>
      <c r="V52" s="582">
        <v>-13.658220346050990401501314060</v>
      </c>
      <c r="W52" s="582">
        <v>-31.177971700827869961111051750</v>
      </c>
      <c r="X52" s="582">
        <v>-32.267430199746671158036036590</v>
      </c>
      <c r="Y52" s="582">
        <v>-37.421589179484067816778217650</v>
      </c>
      <c r="Z52" s="582">
        <v>-27.042985223217142881722398830</v>
      </c>
      <c r="AA52" s="582">
        <v>-30.978991765484088195377009320</v>
      </c>
      <c r="AB52" s="582">
        <v>-20.53104273781103109866757800</v>
      </c>
      <c r="AC52" s="582">
        <v>-27.759887607752647304484826100</v>
      </c>
      <c r="AD52" s="582">
        <v>-16.939539319747093518416237120</v>
      </c>
      <c r="AE52" s="582">
        <v>-17.181133940938592696445999750</v>
      </c>
      <c r="AF52" s="582">
        <v>-12.694378248110954575406096150</v>
      </c>
      <c r="AG52" s="583">
        <v>-0.2701128247018046411761918200</v>
      </c>
      <c r="AH52" s="531"/>
    </row>
    <row r="53" ht="16.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4"/>
    </row>
    <row r="54" ht="0" hidden="1" customHeight="1">
      <c r="B54" s="223" t="s">
        <v>89</v>
      </c>
      <c r="C54" s="357"/>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9"/>
      <c r="AH54" s="532"/>
    </row>
    <row r="55" ht="0" hidden="1" customHeight="1">
      <c r="B55" s="9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4"/>
    </row>
    <row r="56" ht="24" customHeight="1">
      <c r="B56" s="816" t="s">
        <v>126</v>
      </c>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row>
    <row r="57" ht="15" customHeight="1">
      <c r="A57"/>
      <c r="AE57"/>
      <c r="AF57"/>
      <c r="AG57"/>
    </row>
    <row r="58" s="282" customFormat="1"/>
    <row r="59" s="282" customFormat="1"/>
    <row r="60" s="282" customFormat="1">
      <c r="C60" s="282">
        <v>100</v>
      </c>
      <c r="D60" s="282">
        <v>100</v>
      </c>
      <c r="E60" s="282">
        <v>100</v>
      </c>
      <c r="F60" s="282">
        <v>100</v>
      </c>
      <c r="G60" s="282">
        <v>100</v>
      </c>
      <c r="H60" s="282">
        <v>100</v>
      </c>
      <c r="I60" s="282">
        <v>100</v>
      </c>
      <c r="J60" s="282">
        <v>100</v>
      </c>
      <c r="K60" s="282">
        <v>100</v>
      </c>
      <c r="L60" s="282">
        <v>100</v>
      </c>
      <c r="M60" s="282">
        <v>100</v>
      </c>
      <c r="N60" s="282">
        <v>100</v>
      </c>
      <c r="O60" s="282">
        <v>100</v>
      </c>
      <c r="P60" s="282">
        <v>100</v>
      </c>
      <c r="Q60" s="282">
        <v>100</v>
      </c>
      <c r="R60" s="282">
        <v>100</v>
      </c>
      <c r="S60" s="282">
        <v>100</v>
      </c>
      <c r="T60" s="282">
        <v>100</v>
      </c>
      <c r="U60" s="282">
        <v>100</v>
      </c>
      <c r="V60" s="282">
        <v>100</v>
      </c>
      <c r="W60" s="282">
        <v>100</v>
      </c>
      <c r="X60" s="282">
        <v>100</v>
      </c>
      <c r="Y60" s="282">
        <v>100</v>
      </c>
      <c r="Z60" s="282">
        <v>100</v>
      </c>
      <c r="AA60" s="282">
        <v>100</v>
      </c>
      <c r="AB60" s="282">
        <v>100</v>
      </c>
      <c r="AC60" s="282">
        <v>100</v>
      </c>
      <c r="AD60" s="282">
        <v>100</v>
      </c>
      <c r="AE60" s="282">
        <v>100</v>
      </c>
      <c r="AF60" s="282">
        <v>100</v>
      </c>
      <c r="AG60" s="282">
        <v>100</v>
      </c>
    </row>
    <row r="61" s="282" customFormat="1"/>
    <row r="62" s="282" customFormat="1"/>
    <row r="63" s="282" customFormat="1"/>
    <row r="64" s="282" customFormat="1"/>
    <row r="65" s="282" customFormat="1" ht="10.5" customHeight="1">
      <c r="B65" s="1012"/>
      <c r="C65" s="1012"/>
      <c r="D65" s="1012"/>
      <c r="E65" s="1012"/>
      <c r="F65" s="1012"/>
      <c r="G65" s="1012"/>
      <c r="H65" s="1012"/>
      <c r="I65" s="1012"/>
      <c r="J65" s="1012"/>
      <c r="K65" s="1012"/>
      <c r="L65" s="1012"/>
      <c r="M65" s="1012"/>
      <c r="N65" s="1012"/>
      <c r="O65" s="1012"/>
      <c r="P65" s="1012"/>
      <c r="Q65" s="1012"/>
      <c r="R65" s="1012"/>
      <c r="S65" s="1012"/>
      <c r="T65" s="1012"/>
      <c r="U65" s="1012"/>
      <c r="V65" s="1012"/>
      <c r="W65" s="1012"/>
      <c r="X65" s="1012"/>
      <c r="Y65" s="1012"/>
      <c r="Z65" s="1012"/>
      <c r="AA65" s="1012"/>
      <c r="AB65" s="1012"/>
      <c r="AC65" s="1012"/>
      <c r="AD65" s="1012"/>
      <c r="AE65" s="1012"/>
      <c r="AF65" s="1012"/>
      <c r="AG65" s="1012"/>
      <c r="AH65" s="1012"/>
      <c r="AI65" s="1012"/>
    </row>
    <row r="66" s="282" customFormat="1">
      <c r="B66" s="1012"/>
      <c r="C66" s="1012"/>
      <c r="D66" s="1012"/>
      <c r="E66" s="1012"/>
      <c r="F66" s="1012"/>
      <c r="G66" s="1012"/>
      <c r="H66" s="1012"/>
      <c r="I66" s="1012"/>
      <c r="J66" s="1012"/>
      <c r="K66" s="1012"/>
      <c r="L66" s="1012"/>
      <c r="M66" s="1012"/>
      <c r="N66" s="1012"/>
      <c r="O66" s="1012"/>
      <c r="P66" s="1012"/>
      <c r="Q66" s="1012"/>
      <c r="R66" s="1012"/>
      <c r="S66" s="1012"/>
      <c r="T66" s="1012"/>
      <c r="U66" s="1012"/>
      <c r="V66" s="1012"/>
      <c r="W66" s="1012"/>
      <c r="X66" s="1012"/>
      <c r="Y66" s="1012"/>
      <c r="Z66" s="1012"/>
      <c r="AA66" s="1012"/>
      <c r="AB66" s="1012"/>
      <c r="AC66" s="1012"/>
      <c r="AD66" s="1012"/>
      <c r="AE66" s="1012"/>
      <c r="AF66" s="1012"/>
      <c r="AG66" s="1012"/>
      <c r="AH66" s="1012"/>
      <c r="AI66" s="1012"/>
    </row>
    <row r="67" s="282" customFormat="1">
      <c r="B67" s="1012"/>
      <c r="C67" s="1012"/>
      <c r="D67" s="1012"/>
      <c r="E67" s="1012"/>
      <c r="F67" s="1012"/>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c r="AE67" s="1012"/>
      <c r="AF67" s="1012"/>
      <c r="AG67" s="1012"/>
      <c r="AH67" s="1012"/>
      <c r="AI67" s="1012"/>
    </row>
    <row r="68" s="282" customFormat="1">
      <c r="B68" s="1012"/>
      <c r="C68" s="1012"/>
      <c r="D68" s="1012"/>
      <c r="E68" s="1012"/>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row>
    <row r="69" s="282" customFormat="1">
      <c r="B69" s="1012"/>
      <c r="C69" s="1012"/>
      <c r="D69" s="1012"/>
      <c r="E69" s="1012"/>
      <c r="F69" s="1012"/>
      <c r="G69" s="1012"/>
      <c r="H69" s="1012"/>
      <c r="I69" s="1012"/>
      <c r="J69" s="1012"/>
      <c r="K69" s="1012"/>
      <c r="L69" s="1012"/>
      <c r="M69" s="1012"/>
      <c r="N69" s="1012"/>
      <c r="O69" s="1012"/>
      <c r="P69" s="1012"/>
      <c r="Q69" s="1012"/>
      <c r="R69" s="1012"/>
      <c r="S69" s="1012"/>
      <c r="T69" s="1012"/>
      <c r="U69" s="1012"/>
      <c r="V69" s="1012"/>
      <c r="W69" s="1012"/>
      <c r="X69" s="1012"/>
      <c r="Y69" s="1012"/>
      <c r="Z69" s="1012"/>
      <c r="AA69" s="1012"/>
      <c r="AB69" s="1012"/>
      <c r="AC69" s="1012"/>
      <c r="AD69" s="1012"/>
      <c r="AE69" s="1012"/>
      <c r="AF69" s="1012"/>
      <c r="AG69" s="1012"/>
      <c r="AH69" s="1012"/>
      <c r="AI69" s="1012"/>
    </row>
    <row r="70" s="282" customFormat="1">
      <c r="B70" s="1012"/>
      <c r="C70" s="1012"/>
      <c r="D70" s="1012"/>
      <c r="E70" s="1012"/>
      <c r="F70" s="1012"/>
      <c r="G70" s="1012"/>
      <c r="H70" s="1012"/>
      <c r="I70" s="1012"/>
      <c r="J70" s="1012"/>
      <c r="K70" s="1012"/>
      <c r="L70" s="1012"/>
      <c r="M70" s="1012"/>
      <c r="N70" s="1012"/>
      <c r="O70" s="1012"/>
      <c r="P70" s="1012"/>
      <c r="Q70" s="1012"/>
      <c r="R70" s="1012"/>
      <c r="S70" s="1012"/>
      <c r="T70" s="1012"/>
      <c r="U70" s="1012"/>
      <c r="V70" s="1012"/>
      <c r="W70" s="1012"/>
      <c r="X70" s="1012"/>
      <c r="Y70" s="1012"/>
      <c r="Z70" s="1012"/>
      <c r="AA70" s="1012"/>
      <c r="AB70" s="1012"/>
      <c r="AC70" s="1012"/>
      <c r="AD70" s="1012"/>
      <c r="AE70" s="1012"/>
      <c r="AF70" s="1012"/>
      <c r="AG70" s="1012"/>
      <c r="AH70" s="1012"/>
      <c r="AI70" s="1012"/>
    </row>
    <row r="71" s="282" customFormat="1"/>
    <row r="72" s="282" customFormat="1"/>
    <row r="73" s="282" customFormat="1"/>
    <row r="74" s="282" customFormat="1"/>
    <row r="75" s="282" customFormat="1"/>
    <row r="76" s="282" customFormat="1"/>
    <row r="77" s="282" customFormat="1"/>
    <row r="78" s="282" customFormat="1"/>
    <row r="79" s="282" customFormat="1"/>
    <row r="80" s="282" customFormat="1"/>
    <row r="81" s="282" customFormat="1"/>
    <row r="82" s="282" customFormat="1"/>
    <row r="83" s="282" customFormat="1"/>
    <row r="84" s="282" customFormat="1"/>
    <row r="85" s="282" customFormat="1"/>
    <row r="86" s="282" customFormat="1"/>
    <row r="87" s="282" customFormat="1"/>
    <row r="88" s="282" customFormat="1"/>
    <row r="89" s="282" customFormat="1"/>
    <row r="90" s="282" customFormat="1"/>
    <row r="91" s="282" customFormat="1"/>
    <row r="92" s="282" customFormat="1"/>
    <row r="93" s="282" customFormat="1"/>
    <row r="94" s="282" customFormat="1"/>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fitToWidth="1" fitToHeight="1" orientation="landscape" r:id="rId1"/>
  <headerFooter alignWithMargins="0">
    <oddHeader/>
    <oddFooter/>
  </headerFooter>
  <rowBreaks count="1" manualBreakCount="1">
    <brk id="57" max="16383" man="1"/>
  </rowBreaks>
  <colBreaks count="1" manualBreakCount="1">
    <brk id="34" max="1048575" man="1"/>
  </colBreaks>
  <drawing r:id="rId40"/>
</worksheet>
</file>

<file path=xl/worksheets/sheet23.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5">
    <pageSetUpPr fitToPage="1"/>
  </sheetPr>
  <dimension ref="A1:BW153"/>
  <sheetViews>
    <sheetView showGridLines="0" zoomScale="85" workbookViewId="0"/>
  </sheetViews>
  <sheetFormatPr defaultRowHeight="12.75"/>
  <cols>
    <col min="1" max="1" width="1" customWidth="1"/>
    <col min="2" max="2" width="1.28515625" style="33"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236" customWidth="1"/>
    <col min="70" max="75" width="9.140625" style="236" customWidth="1"/>
  </cols>
  <sheetData>
    <row r="1" ht="23.25" customHeight="1">
      <c r="B1" s="6" t="s">
        <v>133</v>
      </c>
      <c r="D1" s="65"/>
      <c r="E1" s="65"/>
      <c r="AS1" s="236"/>
    </row>
    <row r="2" ht="15" customHeight="1">
      <c r="B2" s="199"/>
      <c r="C2" s="4" t="s">
        <v>144</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199"/>
    </row>
    <row r="3" ht="15" customHeight="1">
      <c r="B3" s="199"/>
      <c r="C3" s="4" t="s">
        <v>145</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199"/>
    </row>
    <row r="4" ht="15" customHeight="1">
      <c r="B4" s="199"/>
      <c r="C4" s="4" t="s">
        <v>176</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199"/>
    </row>
    <row r="5" ht="12.75" customHeight="1">
      <c r="C5" s="67"/>
      <c r="D5" s="67"/>
      <c r="E5" s="67"/>
    </row>
    <row r="6" ht="18" customHeight="1">
      <c r="B6" s="68"/>
      <c r="C6" s="68" t="s">
        <v>7</v>
      </c>
      <c r="D6" s="69"/>
      <c r="E6" s="69"/>
      <c r="F6" s="69"/>
      <c r="H6" s="987" t="s">
        <v>178</v>
      </c>
      <c r="I6" s="987"/>
      <c r="J6" s="987"/>
      <c r="K6" s="987"/>
      <c r="L6" s="987"/>
      <c r="M6" s="987"/>
      <c r="N6" s="987"/>
      <c r="O6" s="987"/>
      <c r="P6" s="987"/>
      <c r="Q6" s="987"/>
      <c r="R6" s="987"/>
      <c r="S6" s="987"/>
      <c r="T6" s="987"/>
      <c r="U6" s="987"/>
      <c r="Z6" s="987" t="s">
        <v>179</v>
      </c>
      <c r="AA6" s="987"/>
      <c r="AB6" s="987"/>
      <c r="AC6" s="987"/>
      <c r="AD6" s="987"/>
      <c r="AE6" s="987"/>
      <c r="AF6" s="987"/>
      <c r="AG6" s="987"/>
      <c r="AH6" s="987"/>
      <c r="AI6" s="987"/>
      <c r="AJ6" s="987"/>
      <c r="AK6" s="987"/>
      <c r="AL6" s="987"/>
      <c r="AM6" s="987"/>
    </row>
    <row r="7" ht="15" customHeight="1">
      <c r="D7" s="174" t="s">
        <v>181</v>
      </c>
      <c r="E7" s="71"/>
      <c r="F7" s="71"/>
      <c r="H7" s="909" t="s">
        <v>0</v>
      </c>
      <c r="I7" s="909"/>
      <c r="J7" s="909" t="s">
        <v>1</v>
      </c>
      <c r="K7" s="909"/>
      <c r="L7" s="909" t="s">
        <v>2</v>
      </c>
      <c r="M7" s="909"/>
      <c r="N7" s="909" t="s">
        <v>3</v>
      </c>
      <c r="O7" s="909"/>
      <c r="P7" s="909" t="s">
        <v>4</v>
      </c>
      <c r="Q7" s="909"/>
      <c r="R7" s="909" t="s">
        <v>5</v>
      </c>
      <c r="S7" s="909"/>
      <c r="T7" s="909" t="s">
        <v>6</v>
      </c>
      <c r="U7" s="909"/>
      <c r="Z7" s="909" t="s">
        <v>0</v>
      </c>
      <c r="AA7" s="909"/>
      <c r="AB7" s="909" t="s">
        <v>1</v>
      </c>
      <c r="AC7" s="909"/>
      <c r="AD7" s="909" t="s">
        <v>2</v>
      </c>
      <c r="AE7" s="909"/>
      <c r="AF7" s="909" t="s">
        <v>3</v>
      </c>
      <c r="AG7" s="909"/>
      <c r="AH7" s="909" t="s">
        <v>4</v>
      </c>
      <c r="AI7" s="909"/>
      <c r="AJ7" s="909" t="s">
        <v>5</v>
      </c>
      <c r="AK7" s="909"/>
      <c r="AL7" s="909" t="s">
        <v>6</v>
      </c>
      <c r="AM7" s="909"/>
    </row>
    <row r="8" ht="15" customHeight="1">
      <c r="D8" s="175" t="s">
        <v>183</v>
      </c>
      <c r="E8" s="71"/>
      <c r="F8" s="71"/>
      <c r="G8" s="71"/>
      <c r="H8" s="910"/>
      <c r="I8" s="910"/>
      <c r="J8" s="906"/>
      <c r="K8" s="906"/>
      <c r="L8" s="906"/>
      <c r="M8" s="906"/>
      <c r="N8" s="906"/>
      <c r="O8" s="906"/>
      <c r="P8" s="906">
        <v>1</v>
      </c>
      <c r="Q8" s="906"/>
      <c r="R8" s="906">
        <v>2</v>
      </c>
      <c r="S8" s="906"/>
      <c r="T8" s="906">
        <v>3</v>
      </c>
      <c r="U8" s="907"/>
      <c r="Z8" s="910"/>
      <c r="AA8" s="910"/>
      <c r="AB8" s="906"/>
      <c r="AC8" s="906"/>
      <c r="AD8" s="906"/>
      <c r="AE8" s="906"/>
      <c r="AF8" s="906">
        <v>1</v>
      </c>
      <c r="AG8" s="906"/>
      <c r="AH8" s="906">
        <v>2</v>
      </c>
      <c r="AI8" s="906"/>
      <c r="AJ8" s="906">
        <v>3</v>
      </c>
      <c r="AK8" s="906"/>
      <c r="AL8" s="906">
        <v>4</v>
      </c>
      <c r="AM8" s="907"/>
    </row>
    <row r="9" ht="15" customHeight="1">
      <c r="D9" s="175" t="s">
        <v>185</v>
      </c>
      <c r="H9" s="905">
        <v>4</v>
      </c>
      <c r="I9" s="905"/>
      <c r="J9" s="898">
        <v>5</v>
      </c>
      <c r="K9" s="898"/>
      <c r="L9" s="898">
        <v>6</v>
      </c>
      <c r="M9" s="898"/>
      <c r="N9" s="898">
        <v>7</v>
      </c>
      <c r="O9" s="898"/>
      <c r="P9" s="898">
        <v>8</v>
      </c>
      <c r="Q9" s="898"/>
      <c r="R9" s="898">
        <v>9</v>
      </c>
      <c r="S9" s="898"/>
      <c r="T9" s="898">
        <v>10</v>
      </c>
      <c r="U9" s="902"/>
      <c r="Z9" s="905">
        <v>5</v>
      </c>
      <c r="AA9" s="905"/>
      <c r="AB9" s="898">
        <v>6</v>
      </c>
      <c r="AC9" s="898"/>
      <c r="AD9" s="898">
        <v>7</v>
      </c>
      <c r="AE9" s="898"/>
      <c r="AF9" s="898">
        <v>8</v>
      </c>
      <c r="AG9" s="898"/>
      <c r="AH9" s="898">
        <v>9</v>
      </c>
      <c r="AI9" s="898"/>
      <c r="AJ9" s="898">
        <v>10</v>
      </c>
      <c r="AK9" s="898"/>
      <c r="AL9" s="898">
        <v>11</v>
      </c>
      <c r="AM9" s="902"/>
    </row>
    <row r="10" ht="15" customHeight="1">
      <c r="D10" t="s">
        <v>187</v>
      </c>
      <c r="H10" s="899">
        <v>11</v>
      </c>
      <c r="I10" s="899"/>
      <c r="J10" s="900">
        <v>12</v>
      </c>
      <c r="K10" s="900"/>
      <c r="L10" s="900">
        <v>13</v>
      </c>
      <c r="M10" s="900"/>
      <c r="N10" s="900">
        <v>14</v>
      </c>
      <c r="O10" s="900"/>
      <c r="P10" s="900">
        <v>15</v>
      </c>
      <c r="Q10" s="900"/>
      <c r="R10" s="900">
        <v>16</v>
      </c>
      <c r="S10" s="900"/>
      <c r="T10" s="900">
        <v>17</v>
      </c>
      <c r="U10" s="903"/>
      <c r="Z10" s="899">
        <v>12</v>
      </c>
      <c r="AA10" s="899"/>
      <c r="AB10" s="900">
        <v>13</v>
      </c>
      <c r="AC10" s="900"/>
      <c r="AD10" s="900">
        <v>14</v>
      </c>
      <c r="AE10" s="900"/>
      <c r="AF10" s="900">
        <v>15</v>
      </c>
      <c r="AG10" s="900"/>
      <c r="AH10" s="900">
        <v>16</v>
      </c>
      <c r="AI10" s="900"/>
      <c r="AJ10" s="900">
        <v>17</v>
      </c>
      <c r="AK10" s="900"/>
      <c r="AL10" s="900">
        <v>18</v>
      </c>
      <c r="AM10" s="903"/>
    </row>
    <row r="11" ht="15" customHeight="1">
      <c r="D11" t="s">
        <v>189</v>
      </c>
      <c r="H11" s="905">
        <v>18</v>
      </c>
      <c r="I11" s="905"/>
      <c r="J11" s="898">
        <v>19</v>
      </c>
      <c r="K11" s="898"/>
      <c r="L11" s="898">
        <v>20</v>
      </c>
      <c r="M11" s="898"/>
      <c r="N11" s="898">
        <v>21</v>
      </c>
      <c r="O11" s="898"/>
      <c r="P11" s="898">
        <v>22</v>
      </c>
      <c r="Q11" s="898"/>
      <c r="R11" s="898">
        <v>23</v>
      </c>
      <c r="S11" s="898"/>
      <c r="T11" s="898">
        <v>24</v>
      </c>
      <c r="U11" s="902"/>
      <c r="Z11" s="905">
        <v>19</v>
      </c>
      <c r="AA11" s="905"/>
      <c r="AB11" s="898">
        <v>20</v>
      </c>
      <c r="AC11" s="898"/>
      <c r="AD11" s="898">
        <v>21</v>
      </c>
      <c r="AE11" s="898"/>
      <c r="AF11" s="898">
        <v>22</v>
      </c>
      <c r="AG11" s="898"/>
      <c r="AH11" s="898">
        <v>23</v>
      </c>
      <c r="AI11" s="898"/>
      <c r="AJ11" s="898">
        <v>24</v>
      </c>
      <c r="AK11" s="898"/>
      <c r="AL11" s="898">
        <v>25</v>
      </c>
      <c r="AM11" s="902"/>
      <c r="AN11" t="s">
        <v>27</v>
      </c>
    </row>
    <row r="12" ht="15" customHeight="1">
      <c r="A12" s="68"/>
      <c r="H12" s="899">
        <v>25</v>
      </c>
      <c r="I12" s="899"/>
      <c r="J12" s="900">
        <v>26</v>
      </c>
      <c r="K12" s="900"/>
      <c r="L12" s="900">
        <v>27</v>
      </c>
      <c r="M12" s="900"/>
      <c r="N12" s="900">
        <v>28</v>
      </c>
      <c r="O12" s="900"/>
      <c r="P12" s="900">
        <v>29</v>
      </c>
      <c r="Q12" s="900"/>
      <c r="R12" s="900">
        <v>30</v>
      </c>
      <c r="S12" s="900"/>
      <c r="T12" s="900">
        <v>31</v>
      </c>
      <c r="U12" s="903"/>
      <c r="Z12" s="899">
        <v>26</v>
      </c>
      <c r="AA12" s="899"/>
      <c r="AB12" s="900">
        <v>27</v>
      </c>
      <c r="AC12" s="900"/>
      <c r="AD12" s="900">
        <v>28</v>
      </c>
      <c r="AE12" s="900"/>
      <c r="AF12" s="900">
        <v>29</v>
      </c>
      <c r="AG12" s="900"/>
      <c r="AH12" s="900">
        <v>30</v>
      </c>
      <c r="AI12" s="900"/>
      <c r="AJ12" s="900">
        <v>31</v>
      </c>
      <c r="AK12" s="900"/>
      <c r="AL12" s="900"/>
      <c r="AM12" s="903"/>
    </row>
    <row r="13" ht="15" customHeight="1">
      <c r="C13" s="72"/>
      <c r="D13" s="73"/>
      <c r="E13" s="73"/>
      <c r="F13" s="73"/>
      <c r="G13" s="73"/>
      <c r="H13" s="904" t="s">
        <v>27</v>
      </c>
      <c r="I13" s="904"/>
      <c r="J13" s="901" t="s">
        <v>27</v>
      </c>
      <c r="K13" s="901"/>
      <c r="L13" s="901" t="s">
        <v>27</v>
      </c>
      <c r="M13" s="901"/>
      <c r="N13" s="901" t="s">
        <v>27</v>
      </c>
      <c r="O13" s="901"/>
      <c r="P13" s="901" t="s">
        <v>27</v>
      </c>
      <c r="Q13" s="901"/>
      <c r="R13" s="901" t="s">
        <v>27</v>
      </c>
      <c r="S13" s="901"/>
      <c r="T13" s="901" t="s">
        <v>27</v>
      </c>
      <c r="U13" s="911"/>
      <c r="Z13" s="904" t="s">
        <v>27</v>
      </c>
      <c r="AA13" s="904"/>
      <c r="AB13" s="901" t="s">
        <v>27</v>
      </c>
      <c r="AC13" s="901"/>
      <c r="AD13" s="901" t="s">
        <v>27</v>
      </c>
      <c r="AE13" s="901"/>
      <c r="AF13" s="901" t="s">
        <v>27</v>
      </c>
      <c r="AG13" s="901"/>
      <c r="AH13" s="901" t="s">
        <v>27</v>
      </c>
      <c r="AI13" s="901"/>
      <c r="AJ13" s="901" t="s">
        <v>27</v>
      </c>
      <c r="AK13" s="901"/>
      <c r="AL13" s="901" t="s">
        <v>27</v>
      </c>
      <c r="AM13" s="911"/>
    </row>
    <row r="14" ht="15" customHeight="1">
      <c r="A14" s="68"/>
      <c r="C14" s="68" t="s">
        <v>8</v>
      </c>
      <c r="F14" s="64"/>
    </row>
    <row r="15" ht="15" customHeight="1">
      <c r="D15" s="70" t="s">
        <v>183</v>
      </c>
      <c r="F15" s="64"/>
      <c r="P15" s="234"/>
      <c r="Q15" s="234"/>
      <c r="R15" s="234"/>
      <c r="S15" s="234"/>
      <c r="T15" s="234"/>
      <c r="U15" s="234"/>
      <c r="V15" s="234"/>
      <c r="W15" s="47"/>
      <c r="X15" s="234"/>
      <c r="Y15" s="234"/>
      <c r="Z15" s="234"/>
      <c r="AA15" s="234"/>
      <c r="AB15" s="234"/>
      <c r="AC15" s="234"/>
      <c r="AD15" s="234"/>
      <c r="AE15" s="47"/>
      <c r="AF15" s="234"/>
      <c r="AG15" s="234"/>
      <c r="AH15" s="234"/>
      <c r="AI15" s="234"/>
      <c r="AJ15" s="234"/>
      <c r="AK15" s="234"/>
      <c r="AL15" s="234"/>
      <c r="AM15" s="47"/>
      <c r="AN15" s="47"/>
    </row>
    <row r="16" ht="15" customHeight="1">
      <c r="C16" s="70"/>
      <c r="D16" s="73" t="s">
        <v>185</v>
      </c>
      <c r="F16" s="64"/>
      <c r="P16" s="21"/>
      <c r="Q16" s="21"/>
      <c r="R16" s="21"/>
      <c r="S16" s="21"/>
      <c r="T16" s="21"/>
      <c r="U16" s="21"/>
      <c r="V16" s="21"/>
      <c r="W16" s="47"/>
      <c r="X16" s="21"/>
      <c r="Y16" s="21"/>
      <c r="Z16" s="21"/>
      <c r="AA16" s="21"/>
      <c r="AB16" s="21"/>
      <c r="AC16" s="21"/>
      <c r="AD16" s="21"/>
      <c r="AE16" s="47"/>
      <c r="AF16" s="21"/>
      <c r="AG16" s="21"/>
      <c r="AH16" s="21"/>
      <c r="AI16" s="21"/>
      <c r="AJ16" s="21"/>
      <c r="AK16" s="21"/>
      <c r="AL16" s="21"/>
      <c r="AM16" s="47"/>
      <c r="AN16" s="47"/>
    </row>
    <row r="17" ht="15" customHeight="1">
      <c r="C17" s="70"/>
      <c r="D17" s="73" t="s">
        <v>187</v>
      </c>
      <c r="F17" s="64"/>
      <c r="P17" s="21"/>
      <c r="Q17" s="21"/>
      <c r="R17" s="21"/>
      <c r="S17" s="21"/>
      <c r="T17" s="21"/>
      <c r="U17" s="21"/>
      <c r="V17" s="21"/>
      <c r="W17" s="47"/>
      <c r="X17" s="21"/>
      <c r="Y17" s="21"/>
      <c r="Z17" s="21"/>
      <c r="AA17" s="21"/>
      <c r="AB17" s="21"/>
      <c r="AC17" s="21"/>
      <c r="AD17" s="21"/>
      <c r="AE17" s="47"/>
      <c r="AF17" s="21"/>
      <c r="AG17" s="21"/>
      <c r="AH17" s="21"/>
      <c r="AI17" s="21"/>
      <c r="AJ17" s="21"/>
      <c r="AK17" s="21"/>
      <c r="AL17" s="21"/>
      <c r="AM17" s="47"/>
      <c r="AN17" s="47"/>
    </row>
    <row r="18" ht="15" customHeight="1">
      <c r="C18" s="70"/>
      <c r="D18" s="71" t="s">
        <v>189</v>
      </c>
      <c r="F18" s="64"/>
      <c r="P18" s="21"/>
      <c r="Q18" s="21"/>
      <c r="R18" s="21"/>
      <c r="S18" s="21"/>
      <c r="T18" s="21"/>
      <c r="U18" s="21"/>
      <c r="V18" s="21"/>
      <c r="W18" s="47"/>
      <c r="X18" s="21"/>
      <c r="Y18" s="21"/>
      <c r="Z18" s="21"/>
      <c r="AA18" s="21"/>
      <c r="AB18" s="21"/>
      <c r="AC18" s="21"/>
      <c r="AD18" s="21"/>
      <c r="AE18" s="47"/>
      <c r="AF18" s="21"/>
      <c r="AG18" s="21"/>
      <c r="AH18" s="21"/>
      <c r="AI18" s="21"/>
      <c r="AJ18" s="21"/>
      <c r="AK18" s="21"/>
      <c r="AL18" s="21"/>
      <c r="AM18" s="47"/>
      <c r="AN18" s="47"/>
    </row>
    <row r="19" ht="15" customHeight="1">
      <c r="C19" s="74"/>
      <c r="D19" s="71"/>
      <c r="F19" s="64"/>
      <c r="P19" s="21"/>
      <c r="Q19" s="21"/>
      <c r="R19" s="21"/>
      <c r="S19" s="21"/>
      <c r="T19" s="21"/>
      <c r="U19" s="21"/>
      <c r="V19" s="21"/>
      <c r="W19" s="47"/>
      <c r="X19" s="21"/>
      <c r="Y19" s="21"/>
      <c r="Z19" s="21"/>
      <c r="AA19" s="21"/>
      <c r="AB19" s="21"/>
      <c r="AC19" s="21"/>
      <c r="AD19" s="21"/>
      <c r="AE19" s="47"/>
      <c r="AF19" s="21"/>
      <c r="AG19" s="21"/>
      <c r="AH19" s="21"/>
      <c r="AI19" s="21"/>
      <c r="AJ19" s="21"/>
      <c r="AK19" s="21"/>
      <c r="AL19" s="21"/>
      <c r="AM19" s="47"/>
      <c r="AN19" s="47"/>
    </row>
    <row r="20" ht="15" customHeight="1">
      <c r="C20" s="74"/>
      <c r="D20" s="71"/>
      <c r="F20" s="64"/>
      <c r="P20" s="21"/>
      <c r="Q20" s="21"/>
      <c r="R20" s="21"/>
      <c r="S20" s="21"/>
      <c r="T20" s="21"/>
      <c r="U20" s="21"/>
      <c r="V20" s="21"/>
      <c r="W20" s="47"/>
      <c r="X20" s="21"/>
      <c r="Y20" s="21"/>
      <c r="Z20" s="21"/>
      <c r="AA20" s="21"/>
      <c r="AB20" s="21"/>
      <c r="AC20" s="21"/>
      <c r="AD20" s="21"/>
      <c r="AE20" s="47"/>
      <c r="AF20" s="21"/>
      <c r="AG20" s="21"/>
      <c r="AH20" s="21"/>
      <c r="AI20" s="21"/>
      <c r="AJ20" s="21"/>
      <c r="AK20" s="21"/>
      <c r="AL20" s="21"/>
      <c r="AM20" s="47"/>
      <c r="AN20" s="47"/>
    </row>
    <row r="21" ht="30" customHeight="1">
      <c r="R21" s="993">
        <v>2021</v>
      </c>
      <c r="S21" s="993"/>
      <c r="T21" s="993"/>
      <c r="U21" s="993"/>
      <c r="V21" s="993"/>
      <c r="W21" s="993"/>
      <c r="X21" s="993"/>
      <c r="Y21" s="993"/>
      <c r="Z21" s="993"/>
      <c r="AA21" s="993"/>
      <c r="AB21" s="993"/>
      <c r="AC21" s="993"/>
      <c r="AD21" s="995">
        <v>2022</v>
      </c>
      <c r="AE21" s="995"/>
      <c r="AF21" s="995"/>
      <c r="AG21" s="995"/>
      <c r="AH21" s="995"/>
      <c r="AI21" s="995"/>
      <c r="AJ21" s="995"/>
      <c r="AK21" s="995"/>
      <c r="AL21" s="995"/>
      <c r="AM21" s="995"/>
      <c r="AN21" s="995"/>
      <c r="AO21" s="995"/>
    </row>
    <row r="22" s="5" customFormat="1" ht="30" customHeight="1">
      <c r="B22" s="76"/>
      <c r="C22" s="77" t="s">
        <v>71</v>
      </c>
      <c r="D22" s="77" t="s">
        <v>21</v>
      </c>
      <c r="E22" s="177" t="s">
        <v>177</v>
      </c>
      <c r="F22" s="158" t="s">
        <v>60</v>
      </c>
      <c r="G22" s="158" t="s">
        <v>61</v>
      </c>
      <c r="H22" s="914" t="s">
        <v>34</v>
      </c>
      <c r="I22" s="914"/>
      <c r="J22" s="914"/>
      <c r="K22" s="914"/>
      <c r="L22" s="914" t="s">
        <v>62</v>
      </c>
      <c r="M22" s="914"/>
      <c r="N22" s="914"/>
      <c r="O22" s="914"/>
      <c r="R22" s="617" t="s">
        <v>165</v>
      </c>
      <c r="S22" s="618" t="s">
        <v>166</v>
      </c>
      <c r="T22" s="618" t="s">
        <v>167</v>
      </c>
      <c r="U22" s="618" t="s">
        <v>168</v>
      </c>
      <c r="V22" s="618" t="s">
        <v>169</v>
      </c>
      <c r="W22" s="618" t="s">
        <v>170</v>
      </c>
      <c r="X22" s="618" t="s">
        <v>154</v>
      </c>
      <c r="Y22" s="618" t="s">
        <v>157</v>
      </c>
      <c r="Z22" s="618" t="s">
        <v>159</v>
      </c>
      <c r="AA22" s="618" t="s">
        <v>161</v>
      </c>
      <c r="AB22" s="618" t="s">
        <v>163</v>
      </c>
      <c r="AC22" s="1013" t="s">
        <v>164</v>
      </c>
      <c r="AD22" s="618" t="s">
        <v>165</v>
      </c>
      <c r="AE22" s="618" t="s">
        <v>166</v>
      </c>
      <c r="AF22" s="618" t="s">
        <v>167</v>
      </c>
      <c r="AG22" s="618" t="s">
        <v>168</v>
      </c>
      <c r="AH22" s="618" t="s">
        <v>169</v>
      </c>
      <c r="AI22" s="618" t="s">
        <v>170</v>
      </c>
      <c r="AJ22" s="618" t="s">
        <v>154</v>
      </c>
      <c r="AK22" s="618" t="s">
        <v>157</v>
      </c>
      <c r="AL22" s="618" t="s">
        <v>159</v>
      </c>
      <c r="AM22" s="618" t="s">
        <v>161</v>
      </c>
      <c r="AN22" s="618" t="s">
        <v>163</v>
      </c>
      <c r="AO22" s="1013" t="s">
        <v>164</v>
      </c>
      <c r="AP22" s="78"/>
      <c r="AQ22" s="78"/>
      <c r="AR22" s="78"/>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row>
    <row r="23" s="0" customFormat="1" ht="18" customHeight="1">
      <c r="B23" s="33"/>
      <c r="C23" s="1014">
        <v>1364</v>
      </c>
      <c r="D23" s="1014" t="s">
        <v>149</v>
      </c>
      <c r="E23" s="1014" t="s">
        <v>194</v>
      </c>
      <c r="F23" s="1014" t="s">
        <v>195</v>
      </c>
      <c r="G23" s="1014" t="s">
        <v>196</v>
      </c>
      <c r="H23" s="1015" t="s">
        <v>197</v>
      </c>
      <c r="I23" s="1015"/>
      <c r="J23" s="1015"/>
      <c r="K23" s="1015"/>
      <c r="L23" s="1015" t="s">
        <v>198</v>
      </c>
      <c r="M23" s="1015"/>
      <c r="N23" s="1015"/>
      <c r="O23" s="1015"/>
      <c r="P23" s="80"/>
      <c r="Q23" s="90"/>
      <c r="R23" s="1016" t="s">
        <v>199</v>
      </c>
      <c r="S23" s="1017" t="s">
        <v>199</v>
      </c>
      <c r="T23" s="1017" t="s">
        <v>199</v>
      </c>
      <c r="U23" s="1017" t="s">
        <v>199</v>
      </c>
      <c r="V23" s="1017" t="s">
        <v>199</v>
      </c>
      <c r="W23" s="1017" t="s">
        <v>199</v>
      </c>
      <c r="X23" s="1017" t="s">
        <v>199</v>
      </c>
      <c r="Y23" s="1017" t="s">
        <v>199</v>
      </c>
      <c r="Z23" s="1017" t="s">
        <v>199</v>
      </c>
      <c r="AA23" s="1017" t="s">
        <v>199</v>
      </c>
      <c r="AB23" s="1017" t="s">
        <v>199</v>
      </c>
      <c r="AC23" s="1017" t="s">
        <v>199</v>
      </c>
      <c r="AD23" s="1017" t="s">
        <v>199</v>
      </c>
      <c r="AE23" s="1017" t="s">
        <v>199</v>
      </c>
      <c r="AF23" s="1017" t="s">
        <v>199</v>
      </c>
      <c r="AG23" s="1017" t="s">
        <v>199</v>
      </c>
      <c r="AH23" s="1017" t="s">
        <v>199</v>
      </c>
      <c r="AI23" s="1017" t="s">
        <v>199</v>
      </c>
      <c r="AJ23" s="1017" t="s">
        <v>199</v>
      </c>
      <c r="AK23" s="1017" t="s">
        <v>199</v>
      </c>
      <c r="AL23" s="1017" t="s">
        <v>199</v>
      </c>
      <c r="AM23" s="1017" t="s">
        <v>199</v>
      </c>
      <c r="AN23" s="1017" t="s">
        <v>199</v>
      </c>
      <c r="AO23" s="1018" t="s">
        <v>199</v>
      </c>
      <c r="AP23" s="79"/>
      <c r="AQ23" s="79"/>
      <c r="AR23" s="79"/>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row>
    <row r="24" s="0" customFormat="1" ht="18" customHeight="1">
      <c r="B24" s="33"/>
      <c r="C24" s="1019">
        <v>26512</v>
      </c>
      <c r="D24" s="1019" t="s">
        <v>200</v>
      </c>
      <c r="E24" s="1019" t="s">
        <v>194</v>
      </c>
      <c r="F24" s="1020" t="s">
        <v>201</v>
      </c>
      <c r="G24" s="1019" t="s">
        <v>202</v>
      </c>
      <c r="H24" s="1021" t="s">
        <v>203</v>
      </c>
      <c r="I24" s="1021"/>
      <c r="J24" s="1021"/>
      <c r="K24" s="1021"/>
      <c r="L24" s="1021" t="s">
        <v>204</v>
      </c>
      <c r="M24" s="1021"/>
      <c r="N24" s="1021"/>
      <c r="O24" s="1021"/>
      <c r="P24" s="80"/>
      <c r="Q24" s="90"/>
      <c r="R24" s="1022" t="s">
        <v>199</v>
      </c>
      <c r="S24" s="1023" t="s">
        <v>199</v>
      </c>
      <c r="T24" s="1023" t="s">
        <v>199</v>
      </c>
      <c r="U24" s="1023" t="s">
        <v>199</v>
      </c>
      <c r="V24" s="1023" t="s">
        <v>199</v>
      </c>
      <c r="W24" s="1023" t="s">
        <v>199</v>
      </c>
      <c r="X24" s="1023" t="s">
        <v>199</v>
      </c>
      <c r="Y24" s="1023" t="s">
        <v>199</v>
      </c>
      <c r="Z24" s="1023" t="s">
        <v>199</v>
      </c>
      <c r="AA24" s="1023" t="s">
        <v>199</v>
      </c>
      <c r="AB24" s="1023" t="s">
        <v>199</v>
      </c>
      <c r="AC24" s="1023" t="s">
        <v>199</v>
      </c>
      <c r="AD24" s="1023" t="s">
        <v>199</v>
      </c>
      <c r="AE24" s="1023" t="s">
        <v>199</v>
      </c>
      <c r="AF24" s="1023" t="s">
        <v>199</v>
      </c>
      <c r="AG24" s="1023" t="s">
        <v>199</v>
      </c>
      <c r="AH24" s="1023" t="s">
        <v>199</v>
      </c>
      <c r="AI24" s="1023" t="s">
        <v>199</v>
      </c>
      <c r="AJ24" s="1023" t="s">
        <v>199</v>
      </c>
      <c r="AK24" s="1023" t="s">
        <v>199</v>
      </c>
      <c r="AL24" s="1023" t="s">
        <v>199</v>
      </c>
      <c r="AM24" s="1023" t="s">
        <v>199</v>
      </c>
      <c r="AN24" s="1023" t="s">
        <v>199</v>
      </c>
      <c r="AO24" s="1024" t="s">
        <v>199</v>
      </c>
      <c r="AP24" s="79"/>
      <c r="AQ24" s="79"/>
      <c r="AR24" s="79"/>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row>
    <row r="25" s="0" customFormat="1" ht="18" customHeight="1">
      <c r="B25" s="33"/>
      <c r="C25" s="1014">
        <v>27194</v>
      </c>
      <c r="D25" s="1014" t="s">
        <v>205</v>
      </c>
      <c r="E25" s="1014" t="s">
        <v>194</v>
      </c>
      <c r="F25" s="1025" t="s">
        <v>201</v>
      </c>
      <c r="G25" s="1014" t="s">
        <v>206</v>
      </c>
      <c r="H25" s="1015" t="s">
        <v>207</v>
      </c>
      <c r="I25" s="1015"/>
      <c r="J25" s="1015"/>
      <c r="K25" s="1015"/>
      <c r="L25" s="1015" t="s">
        <v>208</v>
      </c>
      <c r="M25" s="1015"/>
      <c r="N25" s="1015"/>
      <c r="O25" s="1015"/>
      <c r="P25" s="80"/>
      <c r="Q25" s="90"/>
      <c r="R25" s="1016" t="s">
        <v>199</v>
      </c>
      <c r="S25" s="1017" t="s">
        <v>199</v>
      </c>
      <c r="T25" s="1017" t="s">
        <v>199</v>
      </c>
      <c r="U25" s="1017" t="s">
        <v>199</v>
      </c>
      <c r="V25" s="1017" t="s">
        <v>199</v>
      </c>
      <c r="W25" s="1017" t="s">
        <v>199</v>
      </c>
      <c r="X25" s="1017" t="s">
        <v>199</v>
      </c>
      <c r="Y25" s="1017" t="s">
        <v>199</v>
      </c>
      <c r="Z25" s="1017" t="s">
        <v>199</v>
      </c>
      <c r="AA25" s="1017" t="s">
        <v>199</v>
      </c>
      <c r="AB25" s="1017" t="s">
        <v>199</v>
      </c>
      <c r="AC25" s="1017" t="s">
        <v>199</v>
      </c>
      <c r="AD25" s="1017" t="s">
        <v>199</v>
      </c>
      <c r="AE25" s="1017" t="s">
        <v>199</v>
      </c>
      <c r="AF25" s="1017" t="s">
        <v>199</v>
      </c>
      <c r="AG25" s="1017" t="s">
        <v>199</v>
      </c>
      <c r="AH25" s="1017" t="s">
        <v>199</v>
      </c>
      <c r="AI25" s="1017" t="s">
        <v>199</v>
      </c>
      <c r="AJ25" s="1017" t="s">
        <v>199</v>
      </c>
      <c r="AK25" s="1017" t="s">
        <v>199</v>
      </c>
      <c r="AL25" s="1017" t="s">
        <v>199</v>
      </c>
      <c r="AM25" s="1017" t="s">
        <v>199</v>
      </c>
      <c r="AN25" s="1017" t="s">
        <v>199</v>
      </c>
      <c r="AO25" s="1018" t="s">
        <v>199</v>
      </c>
      <c r="AP25" s="79"/>
      <c r="AQ25" s="79"/>
      <c r="AR25" s="79"/>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row>
    <row r="26" s="0" customFormat="1" ht="18" customHeight="1">
      <c r="B26" s="33"/>
      <c r="C26" s="1019">
        <v>58604</v>
      </c>
      <c r="D26" s="1019" t="s">
        <v>209</v>
      </c>
      <c r="E26" s="1019" t="s">
        <v>210</v>
      </c>
      <c r="F26" s="1020" t="s">
        <v>211</v>
      </c>
      <c r="G26" s="1019" t="s">
        <v>212</v>
      </c>
      <c r="H26" s="1021" t="s">
        <v>213</v>
      </c>
      <c r="I26" s="1021"/>
      <c r="J26" s="1021"/>
      <c r="K26" s="1021"/>
      <c r="L26" s="1021" t="s">
        <v>214</v>
      </c>
      <c r="M26" s="1021"/>
      <c r="N26" s="1021"/>
      <c r="O26" s="1021"/>
      <c r="P26" s="80"/>
      <c r="Q26" s="90"/>
      <c r="R26" s="1022" t="s">
        <v>199</v>
      </c>
      <c r="S26" s="1023" t="s">
        <v>199</v>
      </c>
      <c r="T26" s="1023" t="s">
        <v>199</v>
      </c>
      <c r="U26" s="1023" t="s">
        <v>199</v>
      </c>
      <c r="V26" s="1023" t="s">
        <v>199</v>
      </c>
      <c r="W26" s="1023" t="s">
        <v>199</v>
      </c>
      <c r="X26" s="1023" t="s">
        <v>199</v>
      </c>
      <c r="Y26" s="1023" t="s">
        <v>199</v>
      </c>
      <c r="Z26" s="1023" t="s">
        <v>199</v>
      </c>
      <c r="AA26" s="1023" t="s">
        <v>199</v>
      </c>
      <c r="AB26" s="1023" t="s">
        <v>199</v>
      </c>
      <c r="AC26" s="1023" t="s">
        <v>199</v>
      </c>
      <c r="AD26" s="1023" t="s">
        <v>199</v>
      </c>
      <c r="AE26" s="1023" t="s">
        <v>199</v>
      </c>
      <c r="AF26" s="1023" t="s">
        <v>199</v>
      </c>
      <c r="AG26" s="1023" t="s">
        <v>199</v>
      </c>
      <c r="AH26" s="1023" t="s">
        <v>199</v>
      </c>
      <c r="AI26" s="1023" t="s">
        <v>199</v>
      </c>
      <c r="AJ26" s="1023" t="s">
        <v>199</v>
      </c>
      <c r="AK26" s="1023" t="s">
        <v>199</v>
      </c>
      <c r="AL26" s="1023" t="s">
        <v>199</v>
      </c>
      <c r="AM26" s="1023" t="s">
        <v>199</v>
      </c>
      <c r="AN26" s="1023" t="s">
        <v>199</v>
      </c>
      <c r="AO26" s="1024" t="s">
        <v>199</v>
      </c>
      <c r="AP26" s="79"/>
      <c r="AQ26" s="79"/>
      <c r="AR26" s="79"/>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row>
    <row r="27" s="0" customFormat="1" ht="18" customHeight="1">
      <c r="B27" s="33"/>
      <c r="C27" s="1014">
        <v>62046</v>
      </c>
      <c r="D27" s="1014" t="s">
        <v>215</v>
      </c>
      <c r="E27" s="1014" t="s">
        <v>210</v>
      </c>
      <c r="F27" s="1025" t="s">
        <v>216</v>
      </c>
      <c r="G27" s="1014" t="s">
        <v>217</v>
      </c>
      <c r="H27" s="1015" t="s">
        <v>218</v>
      </c>
      <c r="I27" s="1015"/>
      <c r="J27" s="1015"/>
      <c r="K27" s="1015"/>
      <c r="L27" s="1015" t="s">
        <v>219</v>
      </c>
      <c r="M27" s="1015"/>
      <c r="N27" s="1015"/>
      <c r="O27" s="1015"/>
      <c r="P27" s="80"/>
      <c r="Q27" s="90"/>
      <c r="R27" s="1016" t="s">
        <v>199</v>
      </c>
      <c r="S27" s="1017" t="s">
        <v>199</v>
      </c>
      <c r="T27" s="1017" t="s">
        <v>199</v>
      </c>
      <c r="U27" s="1017" t="s">
        <v>199</v>
      </c>
      <c r="V27" s="1017" t="s">
        <v>199</v>
      </c>
      <c r="W27" s="1017" t="s">
        <v>199</v>
      </c>
      <c r="X27" s="1017" t="s">
        <v>199</v>
      </c>
      <c r="Y27" s="1017" t="s">
        <v>199</v>
      </c>
      <c r="Z27" s="1017" t="s">
        <v>199</v>
      </c>
      <c r="AA27" s="1017" t="s">
        <v>199</v>
      </c>
      <c r="AB27" s="1017" t="s">
        <v>199</v>
      </c>
      <c r="AC27" s="1017" t="s">
        <v>199</v>
      </c>
      <c r="AD27" s="1017" t="s">
        <v>199</v>
      </c>
      <c r="AE27" s="1017" t="s">
        <v>199</v>
      </c>
      <c r="AF27" s="1017" t="s">
        <v>199</v>
      </c>
      <c r="AG27" s="1017" t="s">
        <v>199</v>
      </c>
      <c r="AH27" s="1017" t="s">
        <v>199</v>
      </c>
      <c r="AI27" s="1017" t="s">
        <v>199</v>
      </c>
      <c r="AJ27" s="1017" t="s">
        <v>199</v>
      </c>
      <c r="AK27" s="1017" t="s">
        <v>199</v>
      </c>
      <c r="AL27" s="1017" t="s">
        <v>199</v>
      </c>
      <c r="AM27" s="1017" t="s">
        <v>199</v>
      </c>
      <c r="AN27" s="1017" t="s">
        <v>199</v>
      </c>
      <c r="AO27" s="1018" t="s">
        <v>199</v>
      </c>
      <c r="AP27" s="79"/>
      <c r="AQ27" s="79"/>
      <c r="AR27" s="79"/>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row>
    <row r="28" s="0" customFormat="1" ht="18" customHeight="1">
      <c r="B28" s="33"/>
      <c r="C28" s="1019">
        <v>64737</v>
      </c>
      <c r="D28" s="1019" t="s">
        <v>220</v>
      </c>
      <c r="E28" s="1019" t="s">
        <v>221</v>
      </c>
      <c r="F28" s="1019" t="s">
        <v>222</v>
      </c>
      <c r="G28" s="1019" t="s">
        <v>223</v>
      </c>
      <c r="H28" s="1021" t="s">
        <v>224</v>
      </c>
      <c r="I28" s="1021"/>
      <c r="J28" s="1021"/>
      <c r="K28" s="1021"/>
      <c r="L28" s="1021" t="s">
        <v>225</v>
      </c>
      <c r="M28" s="1021"/>
      <c r="N28" s="1021"/>
      <c r="O28" s="1021"/>
      <c r="P28" s="80"/>
      <c r="Q28" s="90"/>
      <c r="R28" s="1022" t="s">
        <v>199</v>
      </c>
      <c r="S28" s="1023" t="s">
        <v>199</v>
      </c>
      <c r="T28" s="1023" t="s">
        <v>199</v>
      </c>
      <c r="U28" s="1023" t="s">
        <v>199</v>
      </c>
      <c r="V28" s="1023" t="s">
        <v>199</v>
      </c>
      <c r="W28" s="1023" t="s">
        <v>199</v>
      </c>
      <c r="X28" s="1023" t="s">
        <v>199</v>
      </c>
      <c r="Y28" s="1023" t="s">
        <v>199</v>
      </c>
      <c r="Z28" s="1023" t="s">
        <v>199</v>
      </c>
      <c r="AA28" s="1023" t="s">
        <v>199</v>
      </c>
      <c r="AB28" s="1023" t="s">
        <v>199</v>
      </c>
      <c r="AC28" s="1023" t="s">
        <v>199</v>
      </c>
      <c r="AD28" s="1023" t="s">
        <v>199</v>
      </c>
      <c r="AE28" s="1023" t="s">
        <v>199</v>
      </c>
      <c r="AF28" s="1023" t="s">
        <v>199</v>
      </c>
      <c r="AG28" s="1023" t="s">
        <v>199</v>
      </c>
      <c r="AH28" s="1023" t="s">
        <v>199</v>
      </c>
      <c r="AI28" s="1023" t="s">
        <v>199</v>
      </c>
      <c r="AJ28" s="1023" t="s">
        <v>199</v>
      </c>
      <c r="AK28" s="1023" t="s">
        <v>199</v>
      </c>
      <c r="AL28" s="1023" t="s">
        <v>199</v>
      </c>
      <c r="AM28" s="1023" t="s">
        <v>199</v>
      </c>
      <c r="AN28" s="1023" t="s">
        <v>199</v>
      </c>
      <c r="AO28" s="1024" t="s">
        <v>199</v>
      </c>
      <c r="AP28" s="79"/>
      <c r="AQ28" s="79"/>
      <c r="AR28" s="79"/>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row>
    <row r="29" s="0" customFormat="1" ht="18" customHeight="1">
      <c r="B29" s="33"/>
      <c r="C29" s="181"/>
      <c r="D29" s="183"/>
      <c r="E29" s="183"/>
      <c r="F29" s="201"/>
      <c r="G29" s="181"/>
      <c r="H29" s="1015">
        <v>848</v>
      </c>
      <c r="I29" s="1015"/>
      <c r="J29" s="1015"/>
      <c r="K29" s="1015"/>
      <c r="L29" s="895"/>
      <c r="M29" s="895"/>
      <c r="N29" s="895"/>
      <c r="O29" s="895"/>
      <c r="P29" s="80"/>
      <c r="Q29" s="90"/>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79"/>
      <c r="AQ29" s="79"/>
      <c r="AR29" s="79"/>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row>
    <row r="30" s="0" customFormat="1" ht="18" customHeight="1">
      <c r="B30" s="33"/>
      <c r="C30" s="181"/>
      <c r="D30" s="183"/>
      <c r="E30" s="183"/>
      <c r="F30" s="201"/>
      <c r="G30" s="181"/>
      <c r="H30" s="181"/>
      <c r="I30" s="181"/>
      <c r="J30" s="181"/>
      <c r="K30" s="181"/>
      <c r="L30" s="895"/>
      <c r="M30" s="895"/>
      <c r="N30" s="895"/>
      <c r="O30" s="895"/>
      <c r="P30" s="80"/>
      <c r="Q30" s="90"/>
      <c r="R30" s="182"/>
      <c r="S30" s="182"/>
      <c r="T30" s="182"/>
      <c r="U30" s="182"/>
      <c r="V30" s="182"/>
      <c r="W30" s="182"/>
      <c r="X30" s="1026" t="s">
        <v>226</v>
      </c>
      <c r="Y30" s="182"/>
      <c r="Z30" s="182"/>
      <c r="AA30" s="182"/>
      <c r="AB30" s="182"/>
      <c r="AC30" s="182"/>
      <c r="AD30" s="182"/>
      <c r="AE30" s="182"/>
      <c r="AF30" s="182"/>
      <c r="AG30" s="182"/>
      <c r="AH30" s="182"/>
      <c r="AI30" s="182"/>
      <c r="AJ30" s="182"/>
      <c r="AK30" s="182"/>
      <c r="AL30" s="182"/>
      <c r="AM30" s="182"/>
      <c r="AN30" s="182"/>
      <c r="AO30" s="182"/>
      <c r="AP30" s="79"/>
      <c r="AQ30" s="79"/>
      <c r="AR30" s="79"/>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row>
    <row r="31" s="0" customFormat="1" ht="18" customHeight="1">
      <c r="B31" s="33"/>
      <c r="C31" s="181"/>
      <c r="D31" s="183"/>
      <c r="E31" s="183"/>
      <c r="F31" s="201"/>
      <c r="G31" s="181"/>
      <c r="H31" s="181"/>
      <c r="I31" s="181"/>
      <c r="J31" s="181"/>
      <c r="K31" s="181"/>
      <c r="L31" s="895"/>
      <c r="M31" s="895"/>
      <c r="N31" s="895"/>
      <c r="O31" s="895"/>
      <c r="P31" s="80"/>
      <c r="Q31" s="90"/>
      <c r="R31" s="182"/>
      <c r="S31" s="182"/>
      <c r="T31" s="182"/>
      <c r="U31" s="182"/>
      <c r="V31" s="182"/>
      <c r="W31" s="182"/>
      <c r="X31" s="182"/>
      <c r="Y31" s="182"/>
      <c r="Z31" s="182"/>
      <c r="AA31" s="1027" t="s">
        <v>227</v>
      </c>
      <c r="AB31" s="1026" t="s">
        <v>228</v>
      </c>
      <c r="AC31" s="182"/>
      <c r="AD31" s="182"/>
      <c r="AE31" s="182"/>
      <c r="AF31" s="182"/>
      <c r="AG31" s="182"/>
      <c r="AH31" s="182"/>
      <c r="AI31" s="182"/>
      <c r="AJ31" s="182"/>
      <c r="AK31" s="182"/>
      <c r="AL31" s="182"/>
      <c r="AM31" s="182"/>
      <c r="AN31" s="182"/>
      <c r="AO31" s="182"/>
      <c r="AP31" s="48"/>
      <c r="AQ31" s="48"/>
      <c r="AR31" s="48"/>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row>
    <row r="32" s="0" customFormat="1" ht="18" customHeight="1">
      <c r="B32" s="33"/>
      <c r="C32" s="181"/>
      <c r="D32" s="183"/>
      <c r="E32" s="183"/>
      <c r="F32" s="201"/>
      <c r="G32" s="181"/>
      <c r="H32" s="181"/>
      <c r="I32" s="181"/>
      <c r="J32" s="181"/>
      <c r="K32" s="181"/>
      <c r="L32" s="895"/>
      <c r="M32" s="895"/>
      <c r="N32" s="895"/>
      <c r="O32" s="895"/>
      <c r="P32" s="80"/>
      <c r="Q32" s="90"/>
      <c r="R32" s="182"/>
      <c r="S32" s="182"/>
      <c r="T32" s="182"/>
      <c r="U32" s="182"/>
      <c r="V32" s="182"/>
      <c r="W32" s="182"/>
      <c r="X32" s="182"/>
      <c r="Y32" s="182"/>
      <c r="Z32" s="182"/>
      <c r="AA32" s="1027" t="s">
        <v>199</v>
      </c>
      <c r="AB32" s="1026" t="s">
        <v>229</v>
      </c>
      <c r="AC32" s="182"/>
      <c r="AD32" s="182"/>
      <c r="AE32" s="182"/>
      <c r="AF32" s="182"/>
      <c r="AG32" s="182"/>
      <c r="AH32" s="182"/>
      <c r="AI32" s="182"/>
      <c r="AJ32" s="182"/>
      <c r="AK32" s="182"/>
      <c r="AL32" s="182"/>
      <c r="AM32" s="182"/>
      <c r="AN32" s="182"/>
      <c r="AO32" s="182"/>
      <c r="AP32" s="79"/>
      <c r="AQ32" s="79"/>
      <c r="AR32" s="79"/>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row>
    <row r="33" s="0" customFormat="1" ht="18" customHeight="1">
      <c r="B33" s="33"/>
      <c r="C33" s="181"/>
      <c r="D33" s="183"/>
      <c r="E33" s="183"/>
      <c r="F33" s="201"/>
      <c r="G33" s="181"/>
      <c r="H33" s="181"/>
      <c r="I33" s="181"/>
      <c r="J33" s="181"/>
      <c r="K33" s="181"/>
      <c r="L33" s="895"/>
      <c r="M33" s="895"/>
      <c r="N33" s="895"/>
      <c r="O33" s="895"/>
      <c r="P33" s="80"/>
      <c r="Q33" s="90"/>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79"/>
      <c r="AQ33" s="79"/>
      <c r="AR33" s="79"/>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row>
    <row r="34" s="0" customFormat="1" ht="18" customHeight="1">
      <c r="B34" s="33"/>
      <c r="C34" s="181"/>
      <c r="D34" s="183"/>
      <c r="E34" s="183"/>
      <c r="F34" s="201"/>
      <c r="G34" s="181"/>
      <c r="H34" s="181"/>
      <c r="I34" s="181"/>
      <c r="J34" s="181"/>
      <c r="K34" s="181"/>
      <c r="L34" s="895"/>
      <c r="M34" s="895"/>
      <c r="N34" s="895"/>
      <c r="O34" s="895"/>
      <c r="P34" s="80"/>
      <c r="Q34" s="90"/>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48"/>
      <c r="AQ34" s="48"/>
      <c r="AR34" s="48"/>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row>
    <row r="35" s="0" customFormat="1" ht="18" customHeight="1">
      <c r="B35" s="33"/>
      <c r="C35" s="181"/>
      <c r="D35" s="183"/>
      <c r="E35" s="183"/>
      <c r="F35" s="201"/>
      <c r="G35" s="181"/>
      <c r="H35" s="181"/>
      <c r="I35" s="181"/>
      <c r="J35" s="181"/>
      <c r="K35" s="181"/>
      <c r="L35" s="895"/>
      <c r="M35" s="895"/>
      <c r="N35" s="895"/>
      <c r="O35" s="895"/>
      <c r="P35" s="80"/>
      <c r="Q35" s="90"/>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79"/>
      <c r="AQ35" s="79"/>
      <c r="AR35" s="79"/>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row>
    <row r="36" s="0" customFormat="1" ht="18" customHeight="1">
      <c r="B36" s="33"/>
      <c r="C36" s="181"/>
      <c r="D36" s="183"/>
      <c r="E36" s="183"/>
      <c r="F36" s="201"/>
      <c r="G36" s="181"/>
      <c r="H36" s="181"/>
      <c r="I36" s="181"/>
      <c r="J36" s="181"/>
      <c r="K36" s="181"/>
      <c r="L36" s="895"/>
      <c r="M36" s="895"/>
      <c r="N36" s="895"/>
      <c r="O36" s="895"/>
      <c r="P36" s="80"/>
      <c r="Q36" s="90"/>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79"/>
      <c r="AQ36" s="79"/>
      <c r="AR36" s="79"/>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row>
    <row r="37" s="0" customFormat="1" ht="18" customHeight="1">
      <c r="B37" s="33"/>
      <c r="C37" s="181"/>
      <c r="D37" s="183"/>
      <c r="E37" s="183"/>
      <c r="F37" s="201"/>
      <c r="G37" s="181"/>
      <c r="H37" s="181"/>
      <c r="I37" s="181"/>
      <c r="J37" s="181"/>
      <c r="K37" s="181"/>
      <c r="L37" s="895"/>
      <c r="M37" s="895"/>
      <c r="N37" s="895"/>
      <c r="O37" s="895"/>
      <c r="P37" s="80"/>
      <c r="Q37" s="90"/>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79"/>
      <c r="AQ37" s="79"/>
      <c r="AR37" s="79"/>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row>
    <row r="38" s="0" customFormat="1" ht="18" customHeight="1">
      <c r="B38" s="33"/>
      <c r="C38" s="181"/>
      <c r="D38" s="183"/>
      <c r="E38" s="183"/>
      <c r="F38" s="201"/>
      <c r="G38" s="181"/>
      <c r="H38" s="181"/>
      <c r="I38" s="181"/>
      <c r="J38" s="181"/>
      <c r="K38" s="181"/>
      <c r="L38" s="895"/>
      <c r="M38" s="895"/>
      <c r="N38" s="895"/>
      <c r="O38" s="895"/>
      <c r="P38" s="80"/>
      <c r="Q38" s="90"/>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79"/>
      <c r="AQ38" s="79"/>
      <c r="AR38" s="79"/>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row>
    <row r="39" ht="18" customHeight="1">
      <c r="C39" s="181"/>
      <c r="D39" s="183"/>
      <c r="E39" s="183"/>
      <c r="F39" s="201"/>
      <c r="G39" s="181"/>
      <c r="H39" s="181"/>
      <c r="I39" s="181"/>
      <c r="J39" s="181"/>
      <c r="K39" s="181"/>
      <c r="L39" s="895"/>
      <c r="M39" s="895"/>
      <c r="N39" s="895"/>
      <c r="O39" s="895"/>
      <c r="P39" s="80"/>
      <c r="Q39" s="90"/>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86"/>
      <c r="AQ39" s="79"/>
      <c r="AR39" s="79"/>
    </row>
    <row r="40" ht="18" customHeight="1">
      <c r="C40" s="181"/>
      <c r="D40" s="183"/>
      <c r="E40" s="183"/>
      <c r="F40" s="201"/>
      <c r="G40" s="181"/>
      <c r="H40" s="181"/>
      <c r="I40" s="181"/>
      <c r="J40" s="181"/>
      <c r="K40" s="181"/>
      <c r="L40" s="895"/>
      <c r="M40" s="895"/>
      <c r="N40" s="895"/>
      <c r="O40" s="895"/>
      <c r="P40" s="80"/>
      <c r="Q40" s="90"/>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86"/>
      <c r="AQ40" s="79"/>
      <c r="AR40" s="79"/>
    </row>
    <row r="41" ht="18" customHeight="1">
      <c r="C41" s="181"/>
      <c r="D41" s="183"/>
      <c r="E41" s="183"/>
      <c r="F41" s="201"/>
      <c r="G41" s="181"/>
      <c r="H41" s="181"/>
      <c r="I41" s="181"/>
      <c r="J41" s="181"/>
      <c r="K41" s="181"/>
      <c r="L41" s="895"/>
      <c r="M41" s="895"/>
      <c r="N41" s="895"/>
      <c r="O41" s="895"/>
      <c r="P41" s="80"/>
      <c r="Q41" s="90"/>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86"/>
      <c r="AQ41" s="79"/>
      <c r="AR41" s="79"/>
    </row>
    <row r="42" ht="18" customHeight="1">
      <c r="C42" s="181"/>
      <c r="D42" s="183"/>
      <c r="E42" s="183"/>
      <c r="F42" s="201"/>
      <c r="G42" s="181"/>
      <c r="H42" s="181"/>
      <c r="I42" s="181"/>
      <c r="J42" s="181"/>
      <c r="K42" s="181"/>
      <c r="L42" s="895"/>
      <c r="M42" s="895"/>
      <c r="N42" s="895"/>
      <c r="O42" s="895"/>
      <c r="P42" s="80"/>
      <c r="Q42" s="90"/>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86"/>
      <c r="AQ42" s="79"/>
      <c r="AR42" s="79"/>
    </row>
    <row r="43" ht="18" customHeight="1">
      <c r="C43" s="181"/>
      <c r="D43" s="183"/>
      <c r="E43" s="183"/>
      <c r="F43" s="201"/>
      <c r="G43" s="181"/>
      <c r="H43" s="181"/>
      <c r="I43" s="181"/>
      <c r="J43" s="181"/>
      <c r="K43" s="181"/>
      <c r="L43" s="895"/>
      <c r="M43" s="895"/>
      <c r="N43" s="895"/>
      <c r="O43" s="895"/>
      <c r="P43" s="80"/>
      <c r="Q43" s="90"/>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86"/>
      <c r="AQ43" s="79"/>
      <c r="AR43" s="79"/>
    </row>
    <row r="44" ht="18" customHeight="1">
      <c r="C44" s="181"/>
      <c r="D44" s="183"/>
      <c r="E44" s="183"/>
      <c r="F44" s="201"/>
      <c r="G44" s="181"/>
      <c r="H44" s="181"/>
      <c r="I44" s="181"/>
      <c r="J44" s="181"/>
      <c r="K44" s="181"/>
      <c r="L44" s="895"/>
      <c r="M44" s="895"/>
      <c r="N44" s="895"/>
      <c r="O44" s="895"/>
      <c r="P44" s="80"/>
      <c r="Q44" s="90"/>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86"/>
      <c r="AQ44" s="79"/>
      <c r="AR44" s="79"/>
    </row>
    <row r="45" ht="18" customHeight="1">
      <c r="C45" s="181"/>
      <c r="D45" s="183"/>
      <c r="E45" s="183"/>
      <c r="F45" s="201"/>
      <c r="G45" s="181"/>
      <c r="H45" s="181"/>
      <c r="I45" s="181"/>
      <c r="J45" s="181"/>
      <c r="K45" s="181"/>
      <c r="L45" s="895"/>
      <c r="M45" s="895"/>
      <c r="N45" s="895"/>
      <c r="O45" s="895"/>
      <c r="P45" s="80"/>
      <c r="Q45" s="90"/>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86"/>
      <c r="AQ45" s="79"/>
      <c r="AR45" s="79"/>
    </row>
    <row r="46" ht="18" customHeight="1">
      <c r="C46" s="181"/>
      <c r="D46" s="183"/>
      <c r="E46" s="183"/>
      <c r="F46" s="201"/>
      <c r="G46" s="181"/>
      <c r="H46" s="181"/>
      <c r="I46" s="181"/>
      <c r="J46" s="181"/>
      <c r="K46" s="181"/>
      <c r="L46" s="895"/>
      <c r="M46" s="895"/>
      <c r="N46" s="895"/>
      <c r="O46" s="895"/>
      <c r="P46" s="80"/>
      <c r="Q46" s="90"/>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86"/>
      <c r="AQ46" s="79"/>
      <c r="AR46" s="79"/>
    </row>
    <row r="47" ht="0" hidden="1" customHeight="1">
      <c r="C47" s="181"/>
      <c r="D47" s="183"/>
      <c r="E47" s="183"/>
      <c r="F47" s="201"/>
      <c r="G47" s="181"/>
      <c r="H47" s="181"/>
      <c r="I47" s="181"/>
      <c r="J47" s="181"/>
      <c r="K47" s="181"/>
      <c r="L47" s="895"/>
      <c r="M47" s="895"/>
      <c r="N47" s="895"/>
      <c r="O47" s="895"/>
      <c r="P47" s="80"/>
      <c r="Q47" s="90"/>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86"/>
      <c r="AQ47" s="79"/>
      <c r="AR47" s="79"/>
    </row>
    <row r="48" ht="0" hidden="1" customHeight="1">
      <c r="C48" s="181"/>
      <c r="D48" s="183"/>
      <c r="E48" s="183"/>
      <c r="F48" s="201"/>
      <c r="G48" s="181"/>
      <c r="H48" s="181"/>
      <c r="I48" s="181"/>
      <c r="J48" s="181"/>
      <c r="K48" s="181"/>
      <c r="L48" s="895"/>
      <c r="M48" s="895"/>
      <c r="N48" s="895"/>
      <c r="O48" s="895"/>
      <c r="P48" s="80"/>
      <c r="Q48" s="90"/>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86"/>
      <c r="AQ48" s="79"/>
      <c r="AR48" s="79"/>
    </row>
    <row r="49" ht="0" hidden="1" customHeight="1">
      <c r="C49" s="181"/>
      <c r="D49" s="183"/>
      <c r="E49" s="183"/>
      <c r="F49" s="201"/>
      <c r="G49" s="181"/>
      <c r="H49" s="181"/>
      <c r="I49" s="181"/>
      <c r="J49" s="181"/>
      <c r="K49" s="181"/>
      <c r="L49" s="895"/>
      <c r="M49" s="895"/>
      <c r="N49" s="895"/>
      <c r="O49" s="895"/>
      <c r="P49" s="80"/>
      <c r="Q49" s="90"/>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86"/>
      <c r="AQ49" s="79"/>
      <c r="AR49" s="79"/>
    </row>
    <row r="50" ht="0" hidden="1" customHeight="1">
      <c r="C50" s="181"/>
      <c r="D50" s="183"/>
      <c r="E50" s="183"/>
      <c r="F50" s="201"/>
      <c r="G50" s="181"/>
      <c r="H50" s="181"/>
      <c r="I50" s="181"/>
      <c r="J50" s="181"/>
      <c r="K50" s="181"/>
      <c r="L50" s="895"/>
      <c r="M50" s="895"/>
      <c r="N50" s="895"/>
      <c r="O50" s="895"/>
      <c r="P50" s="80"/>
      <c r="Q50" s="90"/>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86"/>
      <c r="AQ50" s="79"/>
      <c r="AR50" s="79"/>
    </row>
    <row r="51" ht="0" hidden="1" customHeight="1">
      <c r="C51" s="181"/>
      <c r="D51" s="183"/>
      <c r="E51" s="183"/>
      <c r="F51" s="201"/>
      <c r="G51" s="181"/>
      <c r="H51" s="181"/>
      <c r="I51" s="181"/>
      <c r="J51" s="181"/>
      <c r="K51" s="181"/>
      <c r="L51" s="895"/>
      <c r="M51" s="895"/>
      <c r="N51" s="895"/>
      <c r="O51" s="895"/>
      <c r="P51" s="80"/>
      <c r="Q51" s="90"/>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86"/>
      <c r="AQ51" s="79"/>
      <c r="AR51" s="79"/>
    </row>
    <row r="52" s="0" customFormat="1" ht="0" hidden="1" customHeight="1">
      <c r="B52" s="33"/>
      <c r="C52" s="181"/>
      <c r="D52" s="183"/>
      <c r="E52" s="183"/>
      <c r="F52" s="201"/>
      <c r="G52" s="181"/>
      <c r="H52" s="181"/>
      <c r="I52" s="181"/>
      <c r="J52" s="181"/>
      <c r="K52" s="181"/>
      <c r="L52" s="895"/>
      <c r="M52" s="895"/>
      <c r="N52" s="895"/>
      <c r="O52" s="895"/>
      <c r="P52" s="80"/>
      <c r="Q52" s="90"/>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79"/>
      <c r="AQ52" s="79"/>
      <c r="AR52" s="79"/>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row>
    <row r="53" s="0" customFormat="1" ht="0" hidden="1" customHeight="1">
      <c r="B53" s="33"/>
      <c r="C53" s="181"/>
      <c r="D53" s="183"/>
      <c r="E53" s="183"/>
      <c r="F53" s="201"/>
      <c r="G53" s="181"/>
      <c r="H53" s="181"/>
      <c r="I53" s="181"/>
      <c r="J53" s="181"/>
      <c r="K53" s="181"/>
      <c r="L53" s="895"/>
      <c r="M53" s="895"/>
      <c r="N53" s="895"/>
      <c r="O53" s="895"/>
      <c r="P53" s="80"/>
      <c r="Q53" s="90"/>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79"/>
      <c r="AQ53" s="79"/>
      <c r="AR53" s="79"/>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row>
    <row r="54" s="0" customFormat="1" ht="0" hidden="1" customHeight="1">
      <c r="B54" s="33"/>
      <c r="C54" s="181"/>
      <c r="D54" s="183"/>
      <c r="E54" s="183"/>
      <c r="F54" s="201"/>
      <c r="G54" s="181"/>
      <c r="H54" s="181"/>
      <c r="I54" s="181"/>
      <c r="J54" s="181"/>
      <c r="K54" s="181"/>
      <c r="L54" s="895"/>
      <c r="M54" s="895"/>
      <c r="N54" s="895"/>
      <c r="O54" s="895"/>
      <c r="P54" s="80"/>
      <c r="Q54" s="90"/>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48"/>
      <c r="AQ54" s="48"/>
      <c r="AR54" s="48"/>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row>
    <row r="55" s="0" customFormat="1" ht="0" hidden="1" customHeight="1">
      <c r="B55" s="33"/>
      <c r="C55" s="181"/>
      <c r="D55" s="183"/>
      <c r="E55" s="183"/>
      <c r="F55" s="201"/>
      <c r="G55" s="181"/>
      <c r="H55" s="181"/>
      <c r="I55" s="181"/>
      <c r="J55" s="181"/>
      <c r="K55" s="181"/>
      <c r="L55" s="895"/>
      <c r="M55" s="895"/>
      <c r="N55" s="895"/>
      <c r="O55" s="895"/>
      <c r="P55" s="80"/>
      <c r="Q55" s="90"/>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79"/>
      <c r="AQ55" s="79"/>
      <c r="AR55" s="79"/>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row>
    <row r="56" s="0" customFormat="1" ht="0" hidden="1" customHeight="1">
      <c r="B56" s="33"/>
      <c r="C56" s="181"/>
      <c r="D56" s="183"/>
      <c r="E56" s="183"/>
      <c r="F56" s="201"/>
      <c r="G56" s="181"/>
      <c r="H56" s="181"/>
      <c r="I56" s="181"/>
      <c r="J56" s="181"/>
      <c r="K56" s="181"/>
      <c r="L56" s="895"/>
      <c r="M56" s="895"/>
      <c r="N56" s="895"/>
      <c r="O56" s="895"/>
      <c r="P56" s="80"/>
      <c r="Q56" s="90"/>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79"/>
      <c r="AQ56" s="79"/>
      <c r="AR56" s="79"/>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row>
    <row r="57" s="0" customFormat="1" ht="0" hidden="1" customHeight="1">
      <c r="B57" s="33"/>
      <c r="C57" s="181"/>
      <c r="D57" s="183"/>
      <c r="E57" s="183"/>
      <c r="F57" s="201"/>
      <c r="G57" s="181"/>
      <c r="H57" s="181"/>
      <c r="I57" s="181"/>
      <c r="J57" s="181"/>
      <c r="K57" s="181"/>
      <c r="L57" s="895"/>
      <c r="M57" s="895"/>
      <c r="N57" s="895"/>
      <c r="O57" s="895"/>
      <c r="P57" s="80"/>
      <c r="Q57" s="90"/>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79"/>
      <c r="AQ57" s="79"/>
      <c r="AR57" s="79"/>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row>
    <row r="58" s="0" customFormat="1" ht="0" hidden="1" customHeight="1">
      <c r="B58" s="33"/>
      <c r="C58" s="181"/>
      <c r="D58" s="183"/>
      <c r="E58" s="183"/>
      <c r="F58" s="201"/>
      <c r="G58" s="181"/>
      <c r="H58" s="181"/>
      <c r="I58" s="181"/>
      <c r="J58" s="181"/>
      <c r="K58" s="181"/>
      <c r="L58" s="895"/>
      <c r="M58" s="895"/>
      <c r="N58" s="895"/>
      <c r="O58" s="895"/>
      <c r="P58" s="80"/>
      <c r="Q58" s="90"/>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79"/>
      <c r="AQ58" s="79"/>
      <c r="AR58" s="79"/>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row>
    <row r="59" ht="0" hidden="1" customHeight="1">
      <c r="C59" s="181"/>
      <c r="D59" s="183"/>
      <c r="E59" s="183"/>
      <c r="F59" s="201"/>
      <c r="G59" s="181"/>
      <c r="H59" s="181"/>
      <c r="I59" s="181"/>
      <c r="J59" s="181"/>
      <c r="K59" s="181"/>
      <c r="L59" s="895"/>
      <c r="M59" s="895"/>
      <c r="N59" s="895"/>
      <c r="O59" s="895"/>
      <c r="P59" s="80"/>
      <c r="Q59" s="90"/>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86"/>
      <c r="AQ59" s="79"/>
      <c r="AR59" s="79"/>
    </row>
    <row r="60" ht="0" hidden="1" customHeight="1">
      <c r="C60" s="181"/>
      <c r="D60" s="183"/>
      <c r="E60" s="183"/>
      <c r="F60" s="201"/>
      <c r="G60" s="181"/>
      <c r="H60" s="181"/>
      <c r="I60" s="181"/>
      <c r="J60" s="181"/>
      <c r="K60" s="181"/>
      <c r="L60" s="895"/>
      <c r="M60" s="895"/>
      <c r="N60" s="895"/>
      <c r="O60" s="895"/>
      <c r="P60" s="80"/>
      <c r="Q60" s="90"/>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86"/>
      <c r="AQ60" s="79"/>
      <c r="AR60" s="79"/>
    </row>
    <row r="61" ht="0" hidden="1" customHeight="1">
      <c r="C61" s="181"/>
      <c r="D61" s="183"/>
      <c r="E61" s="183"/>
      <c r="F61" s="201"/>
      <c r="G61" s="181"/>
      <c r="H61" s="181"/>
      <c r="I61" s="181"/>
      <c r="J61" s="181"/>
      <c r="K61" s="181"/>
      <c r="L61" s="895"/>
      <c r="M61" s="895"/>
      <c r="N61" s="895"/>
      <c r="O61" s="895"/>
      <c r="P61" s="80"/>
      <c r="Q61" s="90"/>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86"/>
      <c r="AQ61" s="79"/>
      <c r="AR61" s="79"/>
    </row>
    <row r="62" ht="0" hidden="1" customHeight="1">
      <c r="C62" s="181"/>
      <c r="D62" s="183"/>
      <c r="E62" s="183"/>
      <c r="F62" s="201"/>
      <c r="G62" s="181"/>
      <c r="H62" s="181"/>
      <c r="I62" s="181"/>
      <c r="J62" s="181"/>
      <c r="K62" s="181"/>
      <c r="L62" s="895"/>
      <c r="M62" s="895"/>
      <c r="N62" s="895"/>
      <c r="O62" s="895"/>
      <c r="P62" s="80"/>
      <c r="Q62" s="90"/>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86"/>
      <c r="AQ62" s="79"/>
      <c r="AR62" s="79"/>
    </row>
    <row r="63" ht="0" hidden="1" customHeight="1">
      <c r="C63" s="181"/>
      <c r="D63" s="183"/>
      <c r="E63" s="183"/>
      <c r="F63" s="201"/>
      <c r="G63" s="181"/>
      <c r="H63" s="181"/>
      <c r="I63" s="181"/>
      <c r="J63" s="181"/>
      <c r="K63" s="181"/>
      <c r="L63" s="895"/>
      <c r="M63" s="895"/>
      <c r="N63" s="895"/>
      <c r="O63" s="895"/>
      <c r="P63" s="80"/>
      <c r="Q63" s="90"/>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86"/>
      <c r="AQ63" s="79"/>
      <c r="AR63" s="79"/>
    </row>
    <row r="64" ht="0" hidden="1" customHeight="1">
      <c r="C64" s="181"/>
      <c r="D64" s="183"/>
      <c r="E64" s="183"/>
      <c r="F64" s="201"/>
      <c r="G64" s="181"/>
      <c r="H64" s="181"/>
      <c r="I64" s="181"/>
      <c r="J64" s="181"/>
      <c r="K64" s="181"/>
      <c r="L64" s="895"/>
      <c r="M64" s="895"/>
      <c r="N64" s="895"/>
      <c r="O64" s="895"/>
      <c r="P64" s="80"/>
      <c r="Q64" s="90"/>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86"/>
      <c r="AQ64" s="79"/>
      <c r="AR64" s="79"/>
    </row>
    <row r="65" ht="0" hidden="1" customHeight="1">
      <c r="C65" s="181"/>
      <c r="D65" s="183"/>
      <c r="E65" s="183"/>
      <c r="F65" s="201"/>
      <c r="G65" s="181"/>
      <c r="H65" s="181"/>
      <c r="I65" s="181"/>
      <c r="J65" s="181"/>
      <c r="K65" s="181"/>
      <c r="L65" s="895"/>
      <c r="M65" s="895"/>
      <c r="N65" s="895"/>
      <c r="O65" s="895"/>
      <c r="P65" s="80"/>
      <c r="Q65" s="90"/>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86"/>
      <c r="AQ65" s="79"/>
      <c r="AR65" s="79"/>
    </row>
    <row r="66" ht="0" hidden="1" customHeight="1">
      <c r="C66" s="181"/>
      <c r="D66" s="183"/>
      <c r="E66" s="183"/>
      <c r="F66" s="201"/>
      <c r="G66" s="181"/>
      <c r="H66" s="181"/>
      <c r="I66" s="181"/>
      <c r="J66" s="181"/>
      <c r="K66" s="181"/>
      <c r="L66" s="895"/>
      <c r="M66" s="895"/>
      <c r="N66" s="895"/>
      <c r="O66" s="895"/>
      <c r="P66" s="80"/>
      <c r="Q66" s="90"/>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86"/>
      <c r="AQ66" s="79"/>
      <c r="AR66" s="79"/>
    </row>
    <row r="67" ht="0" hidden="1" customHeight="1">
      <c r="C67" s="181"/>
      <c r="D67" s="183"/>
      <c r="E67" s="183"/>
      <c r="F67" s="201"/>
      <c r="G67" s="181"/>
      <c r="H67" s="181"/>
      <c r="I67" s="181"/>
      <c r="J67" s="181"/>
      <c r="K67" s="181"/>
      <c r="L67" s="895"/>
      <c r="M67" s="895"/>
      <c r="N67" s="895"/>
      <c r="O67" s="895"/>
      <c r="P67" s="80"/>
      <c r="Q67" s="90"/>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86"/>
      <c r="AQ67" s="79"/>
      <c r="AR67" s="79"/>
    </row>
    <row r="68" ht="0" hidden="1" customHeight="1">
      <c r="C68" s="181"/>
      <c r="D68" s="183"/>
      <c r="E68" s="183"/>
      <c r="F68" s="201"/>
      <c r="G68" s="181"/>
      <c r="H68" s="181"/>
      <c r="I68" s="181"/>
      <c r="J68" s="181"/>
      <c r="K68" s="181"/>
      <c r="L68" s="895"/>
      <c r="M68" s="895"/>
      <c r="N68" s="895"/>
      <c r="O68" s="895"/>
      <c r="P68" s="80"/>
      <c r="Q68" s="90"/>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86"/>
      <c r="AQ68" s="79"/>
      <c r="AR68" s="79"/>
    </row>
    <row r="69" ht="0" hidden="1" customHeight="1">
      <c r="C69" s="181"/>
      <c r="D69" s="183"/>
      <c r="E69" s="183"/>
      <c r="F69" s="201"/>
      <c r="G69" s="181"/>
      <c r="H69" s="181"/>
      <c r="I69" s="181"/>
      <c r="J69" s="181"/>
      <c r="K69" s="181"/>
      <c r="L69" s="895"/>
      <c r="M69" s="895"/>
      <c r="N69" s="895"/>
      <c r="O69" s="895"/>
      <c r="P69" s="80"/>
      <c r="Q69" s="90"/>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86"/>
      <c r="AQ69" s="79"/>
      <c r="AR69" s="79"/>
    </row>
    <row r="70" ht="0" hidden="1" customHeight="1">
      <c r="C70" s="181"/>
      <c r="D70" s="183"/>
      <c r="E70" s="183"/>
      <c r="F70" s="201"/>
      <c r="G70" s="181"/>
      <c r="H70" s="181"/>
      <c r="I70" s="181"/>
      <c r="J70" s="181"/>
      <c r="K70" s="181"/>
      <c r="L70" s="895"/>
      <c r="M70" s="895"/>
      <c r="N70" s="895"/>
      <c r="O70" s="895"/>
      <c r="P70" s="80"/>
      <c r="Q70" s="90"/>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86"/>
      <c r="AQ70" s="79"/>
      <c r="AR70" s="79"/>
    </row>
    <row r="71" ht="0" hidden="1" customHeight="1">
      <c r="C71" s="181"/>
      <c r="D71" s="183"/>
      <c r="E71" s="183"/>
      <c r="F71" s="201"/>
      <c r="G71" s="181"/>
      <c r="H71" s="181"/>
      <c r="I71" s="181"/>
      <c r="J71" s="181"/>
      <c r="K71" s="181"/>
      <c r="L71" s="895"/>
      <c r="M71" s="895"/>
      <c r="N71" s="895"/>
      <c r="O71" s="895"/>
      <c r="P71" s="80"/>
      <c r="Q71" s="90"/>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86"/>
      <c r="AQ71" s="79"/>
      <c r="AR71" s="79"/>
    </row>
    <row r="72" ht="0" hidden="1" customHeight="1">
      <c r="C72" s="181"/>
      <c r="D72" s="183"/>
      <c r="E72" s="183"/>
      <c r="F72" s="201"/>
      <c r="G72" s="181"/>
      <c r="H72" s="181"/>
      <c r="I72" s="181"/>
      <c r="J72" s="181"/>
      <c r="K72" s="181"/>
      <c r="L72" s="895"/>
      <c r="M72" s="895"/>
      <c r="N72" s="895"/>
      <c r="O72" s="895"/>
      <c r="P72" s="80"/>
      <c r="Q72" s="90"/>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86"/>
      <c r="AQ72" s="79"/>
      <c r="AR72" s="79"/>
    </row>
    <row r="73" ht="0" hidden="1" customHeight="1">
      <c r="C73" s="181"/>
      <c r="D73" s="183"/>
      <c r="E73" s="183"/>
      <c r="F73" s="201"/>
      <c r="G73" s="181"/>
      <c r="H73" s="181"/>
      <c r="I73" s="181"/>
      <c r="J73" s="181"/>
      <c r="K73" s="181"/>
      <c r="L73" s="895"/>
      <c r="M73" s="895"/>
      <c r="N73" s="895"/>
      <c r="O73" s="895"/>
      <c r="P73" s="80"/>
      <c r="Q73" s="90"/>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86"/>
      <c r="AQ73" s="79"/>
      <c r="AR73" s="79"/>
    </row>
    <row r="74" ht="0" hidden="1" customHeight="1">
      <c r="C74" s="181"/>
      <c r="D74" s="183"/>
      <c r="E74" s="183"/>
      <c r="F74" s="201"/>
      <c r="G74" s="181"/>
      <c r="H74" s="181"/>
      <c r="I74" s="181"/>
      <c r="J74" s="181"/>
      <c r="K74" s="181"/>
      <c r="L74" s="895"/>
      <c r="M74" s="895"/>
      <c r="N74" s="895"/>
      <c r="O74" s="895"/>
      <c r="P74" s="80"/>
      <c r="Q74" s="90"/>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86"/>
      <c r="AQ74" s="79"/>
      <c r="AR74" s="79"/>
    </row>
    <row r="75" ht="0" hidden="1" customHeight="1">
      <c r="C75" s="181"/>
      <c r="D75" s="183"/>
      <c r="E75" s="183"/>
      <c r="F75" s="201"/>
      <c r="G75" s="181"/>
      <c r="H75" s="181"/>
      <c r="I75" s="181"/>
      <c r="J75" s="181"/>
      <c r="K75" s="181"/>
      <c r="L75" s="895"/>
      <c r="M75" s="895"/>
      <c r="N75" s="895"/>
      <c r="O75" s="895"/>
      <c r="P75" s="80"/>
      <c r="Q75" s="90"/>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86"/>
      <c r="AQ75" s="79"/>
      <c r="AR75" s="79"/>
    </row>
    <row r="76" ht="0" hidden="1" customHeight="1">
      <c r="C76" s="181"/>
      <c r="D76" s="183"/>
      <c r="E76" s="183"/>
      <c r="F76" s="201"/>
      <c r="G76" s="181"/>
      <c r="H76" s="181"/>
      <c r="I76" s="181"/>
      <c r="J76" s="181"/>
      <c r="K76" s="181"/>
      <c r="L76" s="895"/>
      <c r="M76" s="895"/>
      <c r="N76" s="895"/>
      <c r="O76" s="895"/>
      <c r="P76" s="80"/>
      <c r="Q76" s="90"/>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86"/>
      <c r="AQ76" s="79"/>
      <c r="AR76" s="79"/>
    </row>
    <row r="77" ht="0" hidden="1" customHeight="1">
      <c r="C77" s="181"/>
      <c r="D77" s="183"/>
      <c r="E77" s="183"/>
      <c r="F77" s="201"/>
      <c r="G77" s="181"/>
      <c r="H77" s="181"/>
      <c r="I77" s="181"/>
      <c r="J77" s="181"/>
      <c r="K77" s="181"/>
      <c r="L77" s="895"/>
      <c r="M77" s="895"/>
      <c r="N77" s="895"/>
      <c r="O77" s="895"/>
      <c r="P77" s="80"/>
      <c r="Q77" s="90"/>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86"/>
      <c r="AQ77" s="79"/>
      <c r="AR77" s="79"/>
    </row>
    <row r="78" ht="0" hidden="1" customHeight="1">
      <c r="C78" s="181"/>
      <c r="D78" s="183"/>
      <c r="E78" s="183"/>
      <c r="F78" s="201"/>
      <c r="G78" s="181"/>
      <c r="H78" s="181"/>
      <c r="I78" s="181"/>
      <c r="J78" s="181"/>
      <c r="K78" s="181"/>
      <c r="L78" s="895"/>
      <c r="M78" s="895"/>
      <c r="N78" s="895"/>
      <c r="O78" s="895"/>
      <c r="P78" s="80"/>
      <c r="Q78" s="90"/>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86"/>
      <c r="AQ78" s="79"/>
      <c r="AR78" s="79"/>
    </row>
    <row r="79" ht="0" hidden="1" customHeight="1">
      <c r="C79" s="181"/>
      <c r="D79" s="183"/>
      <c r="E79" s="183"/>
      <c r="F79" s="201"/>
      <c r="G79" s="181"/>
      <c r="H79" s="181"/>
      <c r="I79" s="181"/>
      <c r="J79" s="181"/>
      <c r="K79" s="181"/>
      <c r="L79" s="895"/>
      <c r="M79" s="895"/>
      <c r="N79" s="895"/>
      <c r="O79" s="895"/>
      <c r="P79" s="80"/>
      <c r="Q79" s="90"/>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86"/>
      <c r="AQ79" s="79"/>
      <c r="AR79" s="79"/>
    </row>
    <row r="80" ht="0" hidden="1" customHeight="1">
      <c r="C80" s="181"/>
      <c r="D80" s="183"/>
      <c r="E80" s="183"/>
      <c r="F80" s="201"/>
      <c r="G80" s="181"/>
      <c r="H80" s="181"/>
      <c r="I80" s="181"/>
      <c r="J80" s="181"/>
      <c r="K80" s="181"/>
      <c r="L80" s="895"/>
      <c r="M80" s="895"/>
      <c r="N80" s="895"/>
      <c r="O80" s="895"/>
      <c r="P80" s="80"/>
      <c r="Q80" s="90"/>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86"/>
      <c r="AQ80" s="79"/>
      <c r="AR80" s="79"/>
    </row>
    <row r="81" ht="0" hidden="1" customHeight="1">
      <c r="C81" s="181"/>
      <c r="D81" s="183"/>
      <c r="E81" s="183"/>
      <c r="F81" s="201"/>
      <c r="G81" s="181"/>
      <c r="H81" s="181"/>
      <c r="I81" s="181"/>
      <c r="J81" s="181"/>
      <c r="K81" s="181"/>
      <c r="L81" s="895"/>
      <c r="M81" s="895"/>
      <c r="N81" s="895"/>
      <c r="O81" s="895"/>
      <c r="P81" s="80"/>
      <c r="Q81" s="90"/>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86"/>
      <c r="AQ81" s="79"/>
      <c r="AR81" s="79"/>
    </row>
    <row r="82" ht="0" hidden="1" customHeight="1">
      <c r="C82" s="181"/>
      <c r="D82" s="183"/>
      <c r="E82" s="183"/>
      <c r="F82" s="201"/>
      <c r="G82" s="181"/>
      <c r="H82" s="181"/>
      <c r="I82" s="181"/>
      <c r="J82" s="181"/>
      <c r="K82" s="181"/>
      <c r="L82" s="895"/>
      <c r="M82" s="895"/>
      <c r="N82" s="895"/>
      <c r="O82" s="895"/>
      <c r="P82" s="80"/>
      <c r="Q82" s="90"/>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86"/>
      <c r="AQ82" s="79"/>
      <c r="AR82" s="79"/>
    </row>
    <row r="83" ht="0" hidden="1" customHeight="1">
      <c r="C83" s="181"/>
      <c r="D83" s="183"/>
      <c r="E83" s="183"/>
      <c r="F83" s="201"/>
      <c r="G83" s="181"/>
      <c r="H83" s="181"/>
      <c r="I83" s="181"/>
      <c r="J83" s="181"/>
      <c r="K83" s="181"/>
      <c r="L83" s="895"/>
      <c r="M83" s="895"/>
      <c r="N83" s="895"/>
      <c r="O83" s="895"/>
      <c r="P83" s="80"/>
      <c r="Q83" s="90"/>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86"/>
      <c r="AQ83" s="79"/>
      <c r="AR83" s="79"/>
    </row>
    <row r="84" ht="0" hidden="1" customHeight="1">
      <c r="C84" s="181"/>
      <c r="D84" s="183"/>
      <c r="E84" s="183"/>
      <c r="F84" s="201"/>
      <c r="G84" s="181"/>
      <c r="H84" s="181"/>
      <c r="I84" s="181"/>
      <c r="J84" s="181"/>
      <c r="K84" s="181"/>
      <c r="L84" s="895"/>
      <c r="M84" s="895"/>
      <c r="N84" s="895"/>
      <c r="O84" s="895"/>
      <c r="P84" s="80"/>
      <c r="Q84" s="90"/>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86"/>
      <c r="AQ84" s="79"/>
      <c r="AR84" s="79"/>
    </row>
    <row r="85" ht="0" hidden="1" customHeight="1">
      <c r="C85" s="181"/>
      <c r="D85" s="183"/>
      <c r="E85" s="183"/>
      <c r="F85" s="201"/>
      <c r="G85" s="181"/>
      <c r="H85" s="181"/>
      <c r="I85" s="181"/>
      <c r="J85" s="181"/>
      <c r="K85" s="181"/>
      <c r="L85" s="895"/>
      <c r="M85" s="895"/>
      <c r="N85" s="895"/>
      <c r="O85" s="895"/>
      <c r="P85" s="80"/>
      <c r="Q85" s="90"/>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86"/>
      <c r="AQ85" s="79"/>
      <c r="AR85" s="79"/>
    </row>
    <row r="86" ht="0" hidden="1" customHeight="1">
      <c r="C86" s="181"/>
      <c r="D86" s="183"/>
      <c r="E86" s="183"/>
      <c r="F86" s="201"/>
      <c r="G86" s="181"/>
      <c r="H86" s="181"/>
      <c r="I86" s="181"/>
      <c r="J86" s="181"/>
      <c r="K86" s="181"/>
      <c r="L86" s="895"/>
      <c r="M86" s="895"/>
      <c r="N86" s="895"/>
      <c r="O86" s="895"/>
      <c r="P86" s="80"/>
      <c r="Q86" s="90"/>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86"/>
      <c r="AQ86" s="79"/>
      <c r="AR86" s="79"/>
    </row>
    <row r="87" ht="0" hidden="1" customHeight="1">
      <c r="C87" s="181"/>
      <c r="D87" s="183"/>
      <c r="E87" s="183"/>
      <c r="F87" s="201"/>
      <c r="G87" s="181"/>
      <c r="H87" s="181"/>
      <c r="I87" s="181"/>
      <c r="J87" s="181"/>
      <c r="K87" s="181"/>
      <c r="L87" s="895"/>
      <c r="M87" s="895"/>
      <c r="N87" s="895"/>
      <c r="O87" s="895"/>
      <c r="P87" s="80"/>
      <c r="Q87" s="90"/>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86"/>
      <c r="AQ87" s="79"/>
      <c r="AR87" s="79"/>
    </row>
    <row r="88" ht="0" hidden="1" customHeight="1">
      <c r="C88" s="181"/>
      <c r="D88" s="183"/>
      <c r="E88" s="183"/>
      <c r="F88" s="201"/>
      <c r="G88" s="181"/>
      <c r="H88" s="181"/>
      <c r="I88" s="181"/>
      <c r="J88" s="181"/>
      <c r="K88" s="181"/>
      <c r="L88" s="895"/>
      <c r="M88" s="895"/>
      <c r="N88" s="895"/>
      <c r="O88" s="895"/>
      <c r="P88" s="80"/>
      <c r="Q88" s="90"/>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86"/>
      <c r="AQ88" s="79"/>
      <c r="AR88" s="79"/>
    </row>
    <row r="89" ht="0" hidden="1" customHeight="1">
      <c r="C89" s="181"/>
      <c r="D89" s="183"/>
      <c r="E89" s="183"/>
      <c r="F89" s="201"/>
      <c r="G89" s="181"/>
      <c r="H89" s="181"/>
      <c r="I89" s="181"/>
      <c r="J89" s="181"/>
      <c r="K89" s="181"/>
      <c r="L89" s="895"/>
      <c r="M89" s="895"/>
      <c r="N89" s="895"/>
      <c r="O89" s="895"/>
      <c r="P89" s="80"/>
      <c r="Q89" s="90"/>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86"/>
      <c r="AQ89" s="79"/>
      <c r="AR89" s="79"/>
    </row>
    <row r="90" ht="0" hidden="1" customHeight="1">
      <c r="C90" s="181"/>
      <c r="D90" s="183"/>
      <c r="E90" s="183"/>
      <c r="F90" s="201"/>
      <c r="G90" s="181"/>
      <c r="H90" s="181"/>
      <c r="I90" s="181"/>
      <c r="J90" s="181"/>
      <c r="K90" s="181"/>
      <c r="L90" s="895"/>
      <c r="M90" s="895"/>
      <c r="N90" s="895"/>
      <c r="O90" s="895"/>
      <c r="P90" s="80"/>
      <c r="Q90" s="90"/>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86"/>
      <c r="AQ90" s="79"/>
      <c r="AR90" s="79"/>
    </row>
    <row r="91" ht="0" hidden="1" customHeight="1">
      <c r="C91" s="181"/>
      <c r="D91" s="183"/>
      <c r="E91" s="183"/>
      <c r="F91" s="201"/>
      <c r="G91" s="181"/>
      <c r="H91" s="181"/>
      <c r="I91" s="181"/>
      <c r="J91" s="181"/>
      <c r="K91" s="181"/>
      <c r="L91" s="895"/>
      <c r="M91" s="895"/>
      <c r="N91" s="895"/>
      <c r="O91" s="895"/>
      <c r="P91" s="80"/>
      <c r="Q91" s="90"/>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86"/>
      <c r="AQ91" s="79"/>
      <c r="AR91" s="79"/>
    </row>
    <row r="92" ht="0" hidden="1" customHeight="1">
      <c r="C92" s="181"/>
      <c r="D92" s="183"/>
      <c r="E92" s="183"/>
      <c r="F92" s="201"/>
      <c r="G92" s="181"/>
      <c r="H92" s="181"/>
      <c r="I92" s="181"/>
      <c r="J92" s="181"/>
      <c r="K92" s="181"/>
      <c r="L92" s="895"/>
      <c r="M92" s="895"/>
      <c r="N92" s="895"/>
      <c r="O92" s="895"/>
      <c r="P92" s="80"/>
      <c r="Q92" s="90"/>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86"/>
      <c r="AQ92" s="79"/>
      <c r="AR92" s="79"/>
    </row>
    <row r="93" ht="0" hidden="1" customHeight="1">
      <c r="C93" s="181"/>
      <c r="D93" s="183"/>
      <c r="E93" s="183"/>
      <c r="F93" s="201"/>
      <c r="G93" s="181"/>
      <c r="H93" s="181"/>
      <c r="I93" s="181"/>
      <c r="J93" s="181"/>
      <c r="K93" s="181"/>
      <c r="L93" s="895"/>
      <c r="M93" s="895"/>
      <c r="N93" s="895"/>
      <c r="O93" s="895"/>
      <c r="P93" s="80"/>
      <c r="Q93" s="90"/>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86"/>
      <c r="AQ93" s="79"/>
      <c r="AR93" s="79"/>
    </row>
    <row r="94" ht="0" hidden="1" customHeight="1">
      <c r="C94" s="181"/>
      <c r="D94" s="183"/>
      <c r="E94" s="183"/>
      <c r="F94" s="201"/>
      <c r="G94" s="181"/>
      <c r="H94" s="181"/>
      <c r="I94" s="181"/>
      <c r="J94" s="181"/>
      <c r="K94" s="181"/>
      <c r="L94" s="895"/>
      <c r="M94" s="895"/>
      <c r="N94" s="895"/>
      <c r="O94" s="895"/>
      <c r="P94" s="80"/>
      <c r="Q94" s="90"/>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86"/>
      <c r="AQ94" s="79"/>
      <c r="AR94" s="79"/>
    </row>
    <row r="95" ht="0" hidden="1" customHeight="1">
      <c r="C95" s="181"/>
      <c r="D95" s="183"/>
      <c r="E95" s="183"/>
      <c r="F95" s="201"/>
      <c r="G95" s="181"/>
      <c r="H95" s="181"/>
      <c r="I95" s="181"/>
      <c r="J95" s="181"/>
      <c r="K95" s="181"/>
      <c r="L95" s="895"/>
      <c r="M95" s="895"/>
      <c r="N95" s="895"/>
      <c r="O95" s="895"/>
      <c r="P95" s="80"/>
      <c r="Q95" s="90"/>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86"/>
      <c r="AQ95" s="79"/>
      <c r="AR95" s="79"/>
    </row>
    <row r="96" ht="0" hidden="1" customHeight="1">
      <c r="C96" s="181"/>
      <c r="D96" s="183"/>
      <c r="E96" s="183"/>
      <c r="F96" s="201"/>
      <c r="G96" s="181"/>
      <c r="H96" s="181"/>
      <c r="I96" s="181"/>
      <c r="J96" s="181"/>
      <c r="K96" s="181"/>
      <c r="L96" s="895"/>
      <c r="M96" s="895"/>
      <c r="N96" s="895"/>
      <c r="O96" s="895"/>
      <c r="P96" s="80"/>
      <c r="Q96" s="90"/>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86"/>
      <c r="AQ96" s="79"/>
      <c r="AR96" s="79"/>
    </row>
    <row r="97" ht="0" hidden="1" customHeight="1">
      <c r="C97" s="181"/>
      <c r="D97" s="183"/>
      <c r="E97" s="183"/>
      <c r="F97" s="201"/>
      <c r="G97" s="181"/>
      <c r="H97" s="181"/>
      <c r="I97" s="181"/>
      <c r="J97" s="181"/>
      <c r="K97" s="181"/>
      <c r="L97" s="895"/>
      <c r="M97" s="895"/>
      <c r="N97" s="895"/>
      <c r="O97" s="895"/>
      <c r="P97" s="80"/>
      <c r="Q97" s="90"/>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86"/>
      <c r="AQ97" s="79"/>
      <c r="AR97" s="79"/>
    </row>
    <row r="98" ht="0" hidden="1" customHeight="1">
      <c r="C98" s="181"/>
      <c r="D98" s="183"/>
      <c r="E98" s="183"/>
      <c r="F98" s="201"/>
      <c r="G98" s="181"/>
      <c r="H98" s="181"/>
      <c r="I98" s="181"/>
      <c r="J98" s="181"/>
      <c r="K98" s="181"/>
      <c r="L98" s="895"/>
      <c r="M98" s="895"/>
      <c r="N98" s="895"/>
      <c r="O98" s="895"/>
      <c r="P98" s="80"/>
      <c r="Q98" s="90"/>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86"/>
      <c r="AQ98" s="79"/>
      <c r="AR98" s="79"/>
    </row>
    <row r="99" ht="0" hidden="1" customHeight="1">
      <c r="C99" s="181"/>
      <c r="D99" s="183"/>
      <c r="E99" s="183"/>
      <c r="F99" s="201"/>
      <c r="G99" s="181"/>
      <c r="H99" s="181"/>
      <c r="I99" s="181"/>
      <c r="J99" s="181"/>
      <c r="K99" s="181"/>
      <c r="L99" s="895"/>
      <c r="M99" s="895"/>
      <c r="N99" s="895"/>
      <c r="O99" s="895"/>
      <c r="P99" s="80"/>
      <c r="Q99" s="90"/>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86"/>
      <c r="AQ99" s="79"/>
      <c r="AR99" s="79"/>
    </row>
    <row r="100" ht="0" hidden="1" customHeight="1">
      <c r="C100" s="181"/>
      <c r="D100" s="183"/>
      <c r="E100" s="183"/>
      <c r="F100" s="201"/>
      <c r="G100" s="181"/>
      <c r="H100" s="181"/>
      <c r="I100" s="181"/>
      <c r="J100" s="181"/>
      <c r="K100" s="181"/>
      <c r="L100" s="895"/>
      <c r="M100" s="895"/>
      <c r="N100" s="895"/>
      <c r="O100" s="895"/>
      <c r="P100" s="80"/>
      <c r="Q100" s="90"/>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86"/>
      <c r="AQ100" s="48"/>
      <c r="AR100" s="48"/>
    </row>
    <row r="101" ht="0" hidden="1" customHeight="1">
      <c r="C101" s="181"/>
      <c r="D101" s="183"/>
      <c r="E101" s="183"/>
      <c r="F101" s="201"/>
      <c r="G101" s="181"/>
      <c r="H101" s="181"/>
      <c r="I101" s="181"/>
      <c r="J101" s="181"/>
      <c r="K101" s="181"/>
      <c r="L101" s="895"/>
      <c r="M101" s="895"/>
      <c r="N101" s="895"/>
      <c r="O101" s="895"/>
      <c r="P101" s="80"/>
      <c r="Q101" s="54"/>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79"/>
      <c r="AR101" s="79"/>
    </row>
    <row r="102" ht="18" customHeight="1">
      <c r="C102" s="181"/>
      <c r="D102" s="183"/>
      <c r="E102" s="183"/>
      <c r="F102" s="201"/>
      <c r="G102" s="181"/>
      <c r="H102" s="181"/>
      <c r="I102" s="181"/>
      <c r="J102" s="181"/>
      <c r="K102" s="181"/>
      <c r="L102" s="895"/>
      <c r="M102" s="895"/>
      <c r="N102" s="895"/>
      <c r="O102" s="895"/>
      <c r="P102" s="80"/>
      <c r="Q102" s="54"/>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79"/>
      <c r="AR102" s="79"/>
    </row>
    <row r="103" ht="18" customHeight="1">
      <c r="C103" s="181"/>
      <c r="D103" s="183"/>
      <c r="E103" s="183"/>
      <c r="F103" s="201"/>
      <c r="G103" s="181"/>
      <c r="H103" s="181"/>
      <c r="I103" s="181"/>
      <c r="J103" s="181"/>
      <c r="K103" s="181"/>
      <c r="L103" s="895"/>
      <c r="M103" s="895"/>
      <c r="N103" s="895"/>
      <c r="O103" s="895"/>
      <c r="P103" s="80"/>
      <c r="Q103" s="54"/>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row>
    <row r="104" ht="9" customHeight="1">
      <c r="E104" s="81"/>
      <c r="F104" s="202"/>
      <c r="R104" s="47"/>
      <c r="S104" s="47"/>
      <c r="T104" s="47"/>
      <c r="U104" s="47"/>
      <c r="V104" s="47"/>
      <c r="W104" s="47"/>
      <c r="X104" s="47"/>
      <c r="Y104" s="47"/>
      <c r="Z104" s="87"/>
      <c r="AA104" s="47"/>
      <c r="AB104" s="47"/>
      <c r="AC104" s="88"/>
      <c r="AD104" s="88"/>
      <c r="AE104" s="88"/>
      <c r="AF104" s="83"/>
      <c r="AG104" s="47"/>
      <c r="AH104" s="47"/>
      <c r="AI104" s="47"/>
      <c r="AJ104" s="88"/>
      <c r="AK104" s="47"/>
      <c r="AL104" s="47"/>
      <c r="AM104" s="47"/>
      <c r="AN104" s="47"/>
      <c r="AO104" s="47"/>
      <c r="AP104" s="47"/>
    </row>
    <row r="105" ht="39.95" customHeight="1">
      <c r="B105" s="34"/>
      <c r="C105" s="988" t="s">
        <v>126</v>
      </c>
      <c r="D105" s="988"/>
      <c r="E105" s="988"/>
      <c r="F105" s="988"/>
      <c r="G105" s="988"/>
      <c r="H105" s="988"/>
      <c r="I105" s="988"/>
      <c r="J105" s="988"/>
      <c r="K105" s="988"/>
      <c r="L105" s="988"/>
      <c r="M105" s="988"/>
      <c r="N105" s="988"/>
      <c r="O105" s="988"/>
      <c r="P105" s="988"/>
      <c r="Q105" s="988"/>
      <c r="R105" s="988"/>
      <c r="S105" s="988"/>
      <c r="T105" s="988"/>
      <c r="U105" s="988"/>
      <c r="V105" s="988"/>
      <c r="W105" s="988"/>
      <c r="X105" s="988"/>
      <c r="Y105" s="988"/>
      <c r="Z105" s="988"/>
      <c r="AA105" s="988"/>
      <c r="AB105" s="988"/>
      <c r="AC105" s="988"/>
      <c r="AD105" s="988"/>
      <c r="AE105" s="988"/>
      <c r="AF105" s="988"/>
      <c r="AG105" s="988"/>
      <c r="AH105" s="988"/>
      <c r="AI105" s="988"/>
      <c r="AJ105" s="988"/>
      <c r="AK105" s="988"/>
      <c r="AL105" s="988"/>
      <c r="AM105" s="988"/>
      <c r="AN105" s="988"/>
      <c r="AO105" s="988"/>
      <c r="AP105" s="233"/>
    </row>
    <row r="106" s="84" customFormat="1" ht="12" customHeight="1">
      <c r="B106" s="85"/>
      <c r="E106" s="46"/>
      <c r="F106" s="202"/>
      <c r="G106"/>
      <c r="H106"/>
      <c r="I106"/>
      <c r="J106"/>
      <c r="K106"/>
      <c r="L106"/>
      <c r="M106"/>
      <c r="N106"/>
      <c r="O106"/>
      <c r="P106"/>
      <c r="Q106"/>
      <c r="R106"/>
      <c r="S106"/>
      <c r="T106"/>
      <c r="U106"/>
      <c r="V106"/>
      <c r="W106"/>
      <c r="X106"/>
      <c r="Y106"/>
      <c r="Z106"/>
      <c r="AA10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row>
    <row r="107" s="236" customFormat="1" ht="12.75" customHeight="1">
      <c r="A107" s="236"/>
    </row>
    <row r="108" s="236" customFormat="1" ht="12.75" customHeight="1"/>
    <row r="109" s="236" customFormat="1" ht="12.75" customHeight="1"/>
    <row r="110" s="236" customFormat="1" ht="12.75" customHeight="1"/>
    <row r="111" s="236" customFormat="1" ht="12.75" customHeight="1"/>
    <row r="112" s="236" customFormat="1" ht="12.75" customHeight="1"/>
    <row r="113" s="236" customFormat="1" ht="12.75" customHeight="1"/>
    <row r="114" s="236" customFormat="1" ht="12.75" customHeight="1"/>
    <row r="115" s="236" customFormat="1" ht="12.75" customHeight="1"/>
    <row r="116" s="236" customFormat="1" ht="12.75" customHeight="1"/>
    <row r="117" s="236" customFormat="1" ht="12.75" customHeight="1"/>
    <row r="118" s="236" customFormat="1" ht="12.75" customHeight="1"/>
    <row r="119" s="236" customFormat="1" ht="12.75" customHeight="1"/>
    <row r="120" s="236" customFormat="1" ht="12.75" customHeight="1"/>
    <row r="121" s="236" customFormat="1" ht="12.75" customHeight="1"/>
    <row r="122" s="236" customFormat="1" ht="12.75" customHeight="1"/>
    <row r="123" s="236" customFormat="1" ht="12.75" customHeight="1"/>
    <row r="124" s="236" customFormat="1" ht="12.75" customHeight="1"/>
    <row r="125" s="236" customFormat="1" ht="12.75" customHeight="1"/>
    <row r="126" s="236" customFormat="1" ht="12.75" customHeight="1"/>
    <row r="127" s="236" customFormat="1" ht="12.75" customHeight="1"/>
    <row r="128" s="236" customFormat="1" ht="12.75" customHeight="1"/>
    <row r="129" s="236" customFormat="1" ht="12.75" customHeight="1"/>
    <row r="130" s="236" customFormat="1" ht="12.75" customHeight="1"/>
    <row r="131" s="236" customFormat="1" ht="12.75" customHeight="1"/>
    <row r="132" s="236" customFormat="1" ht="12.75" customHeight="1"/>
    <row r="133" s="236" customFormat="1" ht="12.75" customHeight="1"/>
    <row r="134" s="236" customFormat="1" ht="12.75" customHeight="1"/>
    <row r="135" s="236" customFormat="1" ht="12.75" customHeight="1"/>
    <row r="136" s="236" customFormat="1" ht="12.75" customHeight="1"/>
    <row r="137" s="236" customFormat="1" ht="12.75" customHeight="1"/>
    <row r="138" s="236" customFormat="1" ht="12.75" customHeight="1"/>
    <row r="139" s="236" customFormat="1" ht="12.75" customHeight="1"/>
    <row r="140" s="236" customFormat="1" ht="12.75" customHeight="1"/>
    <row r="141" s="236" customFormat="1" ht="12.75" customHeight="1"/>
    <row r="142" s="236" customFormat="1" ht="12.75" customHeight="1"/>
    <row r="143" s="236" customFormat="1" ht="12.75" customHeight="1"/>
    <row r="144" s="236" customFormat="1" ht="12.75" customHeight="1"/>
    <row r="145" s="236" customFormat="1" ht="12.75" customHeight="1"/>
    <row r="146" s="236" customFormat="1" ht="12.75" customHeight="1"/>
    <row r="147" s="236" customFormat="1" ht="12.75" customHeight="1"/>
    <row r="148" s="236" customFormat="1" ht="12.75" customHeight="1"/>
    <row r="149" s="236" customFormat="1" ht="12.75" customHeight="1"/>
    <row r="150" s="236" customFormat="1" ht="12.75" customHeight="1"/>
    <row r="151" s="236" customFormat="1" ht="12.75" customHeight="1"/>
    <row r="152" s="236" customFormat="1" ht="12.75" customHeight="1"/>
    <row r="153" s="236" customFormat="1" ht="12.75" customHeight="1"/>
  </sheetData>
  <mergeCells count="273">
    <mergeCell ref="C2:AP2"/>
    <mergeCell ref="H55:K55"/>
    <mergeCell ref="L55:O55"/>
    <mergeCell ref="H31:K31"/>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AL13:AM13"/>
    <mergeCell ref="AJ12:AK12"/>
    <mergeCell ref="AH13:AI13"/>
    <mergeCell ref="AJ13:AK13"/>
    <mergeCell ref="Z13:AA13"/>
    <mergeCell ref="AF13:AG13"/>
    <mergeCell ref="H56:K56"/>
    <mergeCell ref="H57:K57"/>
    <mergeCell ref="H58:K58"/>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T7:U7"/>
    <mergeCell ref="J7:K7"/>
    <mergeCell ref="H7:I7"/>
    <mergeCell ref="R9:S9"/>
    <mergeCell ref="T9:U9"/>
    <mergeCell ref="L9:M9"/>
    <mergeCell ref="L7:M7"/>
    <mergeCell ref="J9:K9"/>
    <mergeCell ref="N9:O9"/>
    <mergeCell ref="L8:M8"/>
    <mergeCell ref="J8:K8"/>
    <mergeCell ref="R7:S7"/>
    <mergeCell ref="H8:I8"/>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H26:K26"/>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30:K30"/>
    <mergeCell ref="H48:K48"/>
    <mergeCell ref="L48:O48"/>
    <mergeCell ref="H45:K45"/>
    <mergeCell ref="L45:O45"/>
    <mergeCell ref="H46:K46"/>
    <mergeCell ref="L46:O46"/>
    <mergeCell ref="H47:K47"/>
    <mergeCell ref="L47:O47"/>
    <mergeCell ref="H49:K49"/>
    <mergeCell ref="L49:O49"/>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81:K81"/>
    <mergeCell ref="L81:O81"/>
    <mergeCell ref="H82:K82"/>
    <mergeCell ref="L82:O82"/>
    <mergeCell ref="L78:O78"/>
    <mergeCell ref="H79:K79"/>
    <mergeCell ref="L79:O79"/>
    <mergeCell ref="H80:K80"/>
    <mergeCell ref="L80:O80"/>
    <mergeCell ref="H78:K78"/>
    <mergeCell ref="H85:K85"/>
    <mergeCell ref="L85:O85"/>
    <mergeCell ref="H86:K86"/>
    <mergeCell ref="L86:O86"/>
    <mergeCell ref="H83:K83"/>
    <mergeCell ref="L83:O83"/>
    <mergeCell ref="H84:K84"/>
    <mergeCell ref="L84:O84"/>
    <mergeCell ref="H89:K89"/>
    <mergeCell ref="L89:O8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 ref="R21:AC21"/>
    <mergeCell ref="AD21:AO21"/>
    <mergeCell ref="H29:K29"/>
  </mergeCells>
  <phoneticPr fontId="0" type="noConversion"/>
  <printOptions horizontalCentered="1" verticalCentered="1"/>
  <pageMargins left="0.25" right="0.25" top="0.25" bottom="0.25" header="0" footer="0"/>
  <pageSetup scale="31" fitToWidth="1" fitToHeight="1" orientation="landscape" r:id="rId1"/>
  <headerFooter alignWithMargins="0">
    <oddHeader/>
    <oddFooter/>
  </headerFooter>
  <rowBreaks count="1" manualBreakCount="1">
    <brk id="107" max="16383" man="1"/>
  </rowBreaks>
  <colBreaks count="1" manualBreakCount="1">
    <brk id="45"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pageSetUpPr fitToPage="1"/>
  </sheetPr>
  <dimension ref="A1:M43"/>
  <sheetViews>
    <sheetView showGridLines="0" zoomScaleNormal="100" workbookViewId="0"/>
  </sheetViews>
  <sheetFormatPr defaultColWidth="8.85546875" defaultRowHeight="15"/>
  <cols>
    <col min="1" max="1" width="4.28515625" style="640" customWidth="1"/>
    <col min="2" max="2" width="3.42578125" style="640" customWidth="1"/>
    <col min="3" max="3" width="6.85546875" style="640" customWidth="1"/>
    <col min="4" max="4" width="8.85546875" style="640" customWidth="1"/>
    <col min="5" max="5" width="39" style="640" customWidth="1"/>
    <col min="6" max="6" width="30" style="640" customWidth="1"/>
    <col min="7" max="9" width="8.85546875" style="640" customWidth="1"/>
    <col min="10" max="10" width="12" style="640" customWidth="1"/>
    <col min="11" max="11" width="8.85546875" style="640" customWidth="1"/>
    <col min="12" max="12" width="18.28515625" style="640" customWidth="1"/>
    <col min="13" max="16384" width="8.85546875" style="640" customWidth="1"/>
  </cols>
  <sheetData>
    <row r="1">
      <c r="M1" s="640"/>
    </row>
    <row r="2" ht="84" customHeight="1">
      <c r="B2" s="641"/>
      <c r="C2" s="642"/>
      <c r="K2" s="643"/>
      <c r="M2" s="643"/>
    </row>
    <row r="3" ht="15" customHeight="1">
      <c r="B3" s="641"/>
    </row>
    <row r="4">
      <c r="A4" s="644" t="s">
        <v>114</v>
      </c>
      <c r="B4" s="645"/>
      <c r="C4" s="645"/>
      <c r="D4" s="645"/>
      <c r="E4" s="645"/>
      <c r="F4" s="645"/>
      <c r="G4" s="645"/>
      <c r="H4" s="645"/>
      <c r="I4" s="645"/>
      <c r="J4" s="645"/>
      <c r="K4" s="645"/>
    </row>
    <row r="5">
      <c r="A5" s="691" t="s">
        <v>121</v>
      </c>
      <c r="B5" s="691"/>
      <c r="C5" s="691"/>
      <c r="D5" s="691"/>
      <c r="E5" s="691"/>
      <c r="F5" s="691"/>
      <c r="G5" s="645"/>
      <c r="H5" s="645"/>
      <c r="I5" s="645"/>
      <c r="J5" s="645"/>
      <c r="K5" s="645"/>
    </row>
    <row r="6">
      <c r="A6" s="645"/>
      <c r="B6" s="645"/>
      <c r="C6" s="645"/>
      <c r="D6" s="645"/>
      <c r="E6" s="645"/>
      <c r="F6" s="645"/>
      <c r="G6" s="645"/>
      <c r="H6" s="645"/>
      <c r="I6" s="645"/>
      <c r="J6" s="645"/>
      <c r="K6" s="645"/>
    </row>
    <row r="7">
      <c r="A7" s="645"/>
      <c r="B7" s="645"/>
      <c r="C7" s="645"/>
      <c r="D7" s="645"/>
      <c r="E7" s="645"/>
      <c r="F7" s="645"/>
      <c r="G7" s="645"/>
      <c r="H7" s="645"/>
      <c r="I7" s="645"/>
      <c r="J7" s="645"/>
      <c r="K7" s="645"/>
    </row>
    <row r="8">
      <c r="A8" s="644" t="s">
        <v>115</v>
      </c>
      <c r="B8" s="645"/>
      <c r="C8" s="645"/>
      <c r="D8" s="645"/>
      <c r="E8" s="645"/>
      <c r="F8" s="645"/>
      <c r="G8" s="645"/>
      <c r="H8" s="645"/>
      <c r="I8" s="645"/>
      <c r="J8" s="645"/>
      <c r="K8" s="645"/>
    </row>
    <row r="9">
      <c r="A9" s="691" t="s">
        <v>122</v>
      </c>
      <c r="B9" s="691"/>
      <c r="C9" s="691"/>
      <c r="D9" s="691"/>
      <c r="E9" s="691"/>
      <c r="F9" s="691"/>
      <c r="G9" s="645"/>
      <c r="H9" s="645"/>
      <c r="I9" s="645"/>
      <c r="J9" s="645"/>
      <c r="K9" s="645"/>
    </row>
    <row r="10">
      <c r="A10" s="690"/>
      <c r="B10" s="690"/>
      <c r="C10" s="690"/>
      <c r="D10" s="690"/>
      <c r="E10" s="690"/>
      <c r="F10" s="690"/>
      <c r="G10" s="645"/>
      <c r="H10" s="645"/>
      <c r="I10" s="645"/>
      <c r="J10" s="645"/>
      <c r="K10" s="645"/>
    </row>
    <row r="11">
      <c r="A11" s="645"/>
      <c r="B11" s="645"/>
      <c r="C11" s="645"/>
      <c r="D11" s="645"/>
      <c r="E11" s="645"/>
      <c r="F11" s="645"/>
      <c r="G11" s="645"/>
      <c r="H11" s="645"/>
      <c r="I11" s="645"/>
      <c r="J11" s="645"/>
      <c r="K11" s="645"/>
    </row>
    <row r="12">
      <c r="A12" s="690" t="s">
        <v>123</v>
      </c>
      <c r="B12" s="690"/>
      <c r="C12" s="690"/>
      <c r="D12" s="690"/>
      <c r="E12" s="690"/>
      <c r="F12" s="645"/>
      <c r="G12" s="645"/>
      <c r="H12" s="645"/>
      <c r="I12" s="645"/>
      <c r="J12" s="645"/>
      <c r="K12" s="645"/>
    </row>
    <row r="13">
      <c r="A13" s="645"/>
      <c r="B13" s="645"/>
      <c r="C13" s="645"/>
      <c r="D13" s="645"/>
      <c r="E13" s="645"/>
      <c r="F13" s="645"/>
      <c r="G13" s="645"/>
      <c r="H13" s="645"/>
      <c r="I13" s="645"/>
      <c r="J13" s="645"/>
      <c r="K13" s="645"/>
    </row>
    <row r="14" ht="16.5" customHeight="1">
      <c r="A14" s="990" t="s">
        <v>116</v>
      </c>
      <c r="B14" s="990"/>
      <c r="C14" s="990"/>
      <c r="D14" s="990"/>
      <c r="E14" s="990"/>
      <c r="F14" s="990"/>
      <c r="G14" s="990"/>
      <c r="H14" s="990"/>
      <c r="I14" s="990"/>
      <c r="J14" s="646"/>
      <c r="K14" s="645"/>
    </row>
    <row r="15" ht="15" customHeight="1">
      <c r="A15" s="990" t="s">
        <v>117</v>
      </c>
      <c r="B15" s="990"/>
      <c r="C15" s="990"/>
      <c r="D15" s="990"/>
      <c r="E15" s="990"/>
      <c r="F15" s="990"/>
      <c r="G15" s="990"/>
      <c r="H15" s="990"/>
      <c r="I15" s="990"/>
      <c r="J15" s="646"/>
      <c r="K15" s="646"/>
      <c r="L15" s="646"/>
    </row>
    <row r="16">
      <c r="C16" s="647"/>
      <c r="D16" s="647"/>
      <c r="E16" s="647"/>
      <c r="F16" s="647"/>
      <c r="G16" s="647"/>
      <c r="H16" s="647"/>
      <c r="I16" s="647"/>
      <c r="J16" s="647"/>
      <c r="K16" s="647"/>
      <c r="L16" s="647"/>
    </row>
    <row r="43">
      <c r="A43" s="640"/>
    </row>
  </sheetData>
  <mergeCells count="2">
    <mergeCell ref="A15:I15"/>
    <mergeCell ref="A14:I14"/>
  </mergeCells>
  <hyperlinks>
    <hyperlink ref="A5:F5" r:id="rId42" display="For all STR definitions, please click here or visit www.str.com/data-insights/resources/glossary"/>
    <hyperlink ref="A14:I14" r:id="rId43" display="For the latest in industry news, visit HotelNewsNow.com."/>
    <hyperlink ref="A15:I15" r:id="rId44" display="To learn more about the Hotel Data Conference, visit HotelDataConference.com."/>
    <hyperlink ref="A9:F9" r:id="rId45" display="For all STR FAQs, please click here or visit www.str.com/data-insights/resources/FAQ"/>
    <hyperlink ref="A12:E12" r:id="rId46" display="For additional support, please contact your regional office."/>
  </hyperlinks>
  <printOptions horizontalCentered="1" verticalCentered="1"/>
  <pageMargins left="0.25" right="0.25" top="0.25" bottom="0.25" header="0" footer="0"/>
  <pageSetup scale="93" fitToWidth="1" fitToHeight="1" orientation="landscape" r:id="rId6"/>
  <headerFooter>
    <oddHeader/>
    <oddFooter/>
  </headerFooter>
  <rowBreaks count="1" manualBreakCount="1">
    <brk id="43" max="16383" man="1"/>
  </rowBreaks>
  <colBreaks count="1" manualBreakCount="1">
    <brk id="13" max="1048575" man="1"/>
  </colBreaks>
  <drawing r:id="rId7"/>
</worksheet>
</file>

<file path=xl/worksheets/sheet28.xml><?xml version="1.0" encoding="utf-8"?>
<worksheet xmlns="http://schemas.openxmlformats.org/spreadsheetml/2006/main"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sheetPr codeName="Sheet10">
    <pageSetUpPr fitToPage="1"/>
  </sheetPr>
  <dimension ref="A1:AV94"/>
  <sheetViews>
    <sheetView showGridLines="0" zoomScale="70" zoomScaleNormal="75" workbookViewId="0"/>
  </sheetViews>
  <sheetFormatPr defaultRowHeight="12.75"/>
  <cols>
    <col min="1" max="1" width="1.85546875" customWidth="1"/>
    <col min="2" max="2" width="22.5703125" customWidth="1"/>
    <col min="3" max="20" width="10.28515625" customWidth="1"/>
    <col min="21" max="21" width="2.7109375" customWidth="1"/>
    <col min="22" max="24" width="10.28515625" customWidth="1"/>
    <col min="25" max="25" width="2.7109375" customWidth="1"/>
    <col min="26" max="28" width="10.28515625" customWidth="1"/>
    <col min="29" max="29" width="2.7109375" customWidth="1"/>
    <col min="30" max="32" width="10.28515625" customWidth="1"/>
    <col min="33" max="33" width="2.7109375" customWidth="1"/>
    <col min="34" max="37" width="9.28515625" style="236" customWidth="1"/>
    <col min="38" max="48" width="9.140625" style="236" customWidth="1"/>
  </cols>
  <sheetData>
    <row r="1" ht="39.95" customHeight="1">
      <c r="A1" s="7"/>
      <c r="B1" s="656" t="s">
        <v>131</v>
      </c>
      <c r="AA1" s="996"/>
      <c r="AB1" s="996"/>
      <c r="AC1" s="996"/>
      <c r="AD1" s="996"/>
      <c r="AE1" s="996"/>
      <c r="AF1" s="996"/>
      <c r="AH1" s="236"/>
    </row>
    <row r="2" ht="20.1" customHeight="1">
      <c r="A2" s="6"/>
      <c r="B2" s="997" t="s">
        <v>144</v>
      </c>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26"/>
    </row>
    <row r="3" ht="20.1" customHeight="1">
      <c r="A3" s="6"/>
      <c r="B3" s="997" t="s">
        <v>145</v>
      </c>
      <c r="C3" s="997"/>
      <c r="D3" s="997"/>
      <c r="E3" s="997"/>
      <c r="F3" s="997"/>
      <c r="G3" s="997"/>
      <c r="H3" s="997"/>
      <c r="I3" s="997"/>
      <c r="J3" s="997"/>
      <c r="K3" s="997"/>
      <c r="L3" s="997"/>
      <c r="M3" s="997"/>
      <c r="N3" s="997"/>
      <c r="O3" s="997"/>
      <c r="P3" s="997"/>
      <c r="Q3" s="997"/>
      <c r="R3" s="997"/>
      <c r="S3" s="997"/>
      <c r="T3" s="997"/>
      <c r="U3" s="998"/>
      <c r="V3" s="998"/>
      <c r="W3" s="998"/>
      <c r="X3" s="998"/>
      <c r="Y3" s="998"/>
      <c r="Z3" s="998"/>
      <c r="AA3" s="998"/>
      <c r="AB3" s="998"/>
      <c r="AC3" s="998"/>
      <c r="AD3" s="998"/>
      <c r="AE3" s="998"/>
      <c r="AF3" s="998"/>
    </row>
    <row r="4" ht="20.1" customHeight="1">
      <c r="A4" s="6"/>
      <c r="B4" s="997" t="s">
        <v>146</v>
      </c>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26"/>
    </row>
    <row r="5" ht="20.1" customHeight="1">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4.95" customHeight="1">
      <c r="A6" s="6"/>
      <c r="B6" s="4"/>
      <c r="C6" s="4"/>
      <c r="D6" s="4"/>
      <c r="E6" s="4"/>
      <c r="F6" s="4"/>
      <c r="G6" s="4"/>
      <c r="H6" s="4"/>
      <c r="I6" s="4"/>
      <c r="J6" s="4"/>
      <c r="K6" s="4"/>
      <c r="L6" s="4"/>
      <c r="M6" s="4"/>
      <c r="N6" s="4"/>
      <c r="O6" s="4"/>
      <c r="P6" s="4"/>
      <c r="Q6" s="4"/>
      <c r="R6" s="4"/>
      <c r="S6" s="4"/>
      <c r="T6" s="4"/>
      <c r="U6" s="4"/>
      <c r="V6" s="4"/>
      <c r="W6" s="4"/>
      <c r="X6" s="4"/>
      <c r="Y6" s="24"/>
      <c r="Z6" s="24"/>
      <c r="AA6" s="24"/>
      <c r="AB6" s="24"/>
      <c r="AC6" s="24"/>
      <c r="AD6" s="24"/>
      <c r="AE6" s="24"/>
      <c r="AF6" s="24"/>
      <c r="AG6" s="24"/>
    </row>
    <row r="7" ht="24.95" customHeight="1">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ht="24.95" customHeight="1">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ht="24.95" customHeight="1">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ht="24.95" customHeight="1">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ht="24.95" customHeight="1">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ht="24.9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ht="24.95" customHeight="1">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ht="24.95" customHeight="1">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ht="24.95" customHeight="1">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ht="24.95" customHeight="1">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ht="20.25" customHeight="1">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ht="28.5" customHeight="1">
      <c r="A18" s="8"/>
      <c r="B18" s="25"/>
      <c r="X18" s="999"/>
      <c r="Y18" s="999"/>
      <c r="Z18" s="999"/>
      <c r="AA18" s="999"/>
      <c r="AB18" s="999"/>
      <c r="AC18" s="999"/>
      <c r="AD18" s="999"/>
      <c r="AE18" s="999"/>
      <c r="AF18" s="999"/>
      <c r="AG18" s="999"/>
    </row>
    <row r="19" s="117" customFormat="1" ht="15.95" customHeight="1">
      <c r="B19" s="964" t="s">
        <v>22</v>
      </c>
      <c r="C19" s="1000">
        <v>2021</v>
      </c>
      <c r="D19" s="1000"/>
      <c r="E19" s="1000"/>
      <c r="F19" s="1000"/>
      <c r="G19" s="1000"/>
      <c r="H19" s="1000"/>
      <c r="I19" s="1000">
        <v>2022</v>
      </c>
      <c r="J19" s="1000"/>
      <c r="K19" s="1000"/>
      <c r="L19" s="1000"/>
      <c r="M19" s="1000"/>
      <c r="N19" s="1000"/>
      <c r="O19" s="1000"/>
      <c r="P19" s="1000"/>
      <c r="Q19" s="1000"/>
      <c r="R19" s="1000"/>
      <c r="S19" s="1000"/>
      <c r="T19" s="1000"/>
      <c r="U19" s="119"/>
      <c r="V19" s="1001" t="s">
        <v>58</v>
      </c>
      <c r="W19" s="1001"/>
      <c r="X19" s="1001"/>
      <c r="Y19" s="119"/>
      <c r="Z19" s="1001" t="s">
        <v>44</v>
      </c>
      <c r="AA19" s="1001"/>
      <c r="AB19" s="1001"/>
      <c r="AC19" s="119"/>
      <c r="AD19" s="1002" t="s">
        <v>45</v>
      </c>
      <c r="AE19" s="1002"/>
      <c r="AF19" s="1002"/>
      <c r="AG19" s="119"/>
      <c r="AH19" s="236"/>
      <c r="AI19" s="236"/>
      <c r="AJ19" s="236"/>
      <c r="AK19" s="236"/>
      <c r="AL19" s="236"/>
      <c r="AM19" s="236"/>
      <c r="AN19" s="236"/>
      <c r="AO19" s="236"/>
      <c r="AP19" s="236"/>
      <c r="AQ19" s="236"/>
      <c r="AR19" s="236"/>
      <c r="AS19" s="236"/>
      <c r="AT19" s="236"/>
      <c r="AU19" s="236"/>
      <c r="AV19" s="236"/>
    </row>
    <row r="20" s="118" customFormat="1" ht="15.95" customHeight="1">
      <c r="B20" s="964"/>
      <c r="C20" s="269" t="s">
        <v>154</v>
      </c>
      <c r="D20" s="269" t="s">
        <v>157</v>
      </c>
      <c r="E20" s="269" t="s">
        <v>159</v>
      </c>
      <c r="F20" s="269" t="s">
        <v>161</v>
      </c>
      <c r="G20" s="269" t="s">
        <v>163</v>
      </c>
      <c r="H20" s="1003" t="s">
        <v>164</v>
      </c>
      <c r="I20" s="269" t="s">
        <v>165</v>
      </c>
      <c r="J20" s="269" t="s">
        <v>166</v>
      </c>
      <c r="K20" s="269" t="s">
        <v>167</v>
      </c>
      <c r="L20" s="269" t="s">
        <v>168</v>
      </c>
      <c r="M20" s="269" t="s">
        <v>169</v>
      </c>
      <c r="N20" s="269" t="s">
        <v>170</v>
      </c>
      <c r="O20" s="269" t="s">
        <v>154</v>
      </c>
      <c r="P20" s="269" t="s">
        <v>157</v>
      </c>
      <c r="Q20" s="269" t="s">
        <v>159</v>
      </c>
      <c r="R20" s="269" t="s">
        <v>161</v>
      </c>
      <c r="S20" s="269" t="s">
        <v>163</v>
      </c>
      <c r="T20" s="1003" t="s">
        <v>164</v>
      </c>
      <c r="U20" s="144"/>
      <c r="V20" s="268">
        <v>2020</v>
      </c>
      <c r="W20" s="269">
        <v>2021</v>
      </c>
      <c r="X20" s="270">
        <v>2022</v>
      </c>
      <c r="Y20" s="144"/>
      <c r="Z20" s="268">
        <v>2020</v>
      </c>
      <c r="AA20" s="269">
        <v>2021</v>
      </c>
      <c r="AB20" s="270">
        <v>2022</v>
      </c>
      <c r="AC20" s="144"/>
      <c r="AD20" s="268">
        <v>2020</v>
      </c>
      <c r="AE20" s="269">
        <v>2021</v>
      </c>
      <c r="AF20" s="270">
        <v>2022</v>
      </c>
      <c r="AG20" s="144"/>
      <c r="AH20" s="236"/>
      <c r="AI20" s="236"/>
      <c r="AJ20" s="236"/>
      <c r="AK20" s="236"/>
      <c r="AL20" s="236"/>
      <c r="AM20" s="236"/>
      <c r="AN20" s="236"/>
      <c r="AO20" s="236"/>
      <c r="AP20" s="236"/>
      <c r="AQ20" s="236"/>
      <c r="AR20" s="236"/>
      <c r="AS20" s="236"/>
      <c r="AT20" s="236"/>
      <c r="AU20" s="236"/>
      <c r="AV20" s="236"/>
    </row>
    <row r="21" ht="21.95" customHeight="1">
      <c r="B21" s="263" t="s">
        <v>19</v>
      </c>
      <c r="C21" s="573">
        <v>78.829878572304673126456519070</v>
      </c>
      <c r="D21" s="574">
        <v>60.873298172451858211701214280</v>
      </c>
      <c r="E21" s="574">
        <v>55.386565272496831432192648920</v>
      </c>
      <c r="F21" s="574">
        <v>65.828529375689930087084508770</v>
      </c>
      <c r="G21" s="574">
        <v>67.490494296577946768060836500</v>
      </c>
      <c r="H21" s="1004">
        <v>77.542009076413590089537593520</v>
      </c>
      <c r="I21" s="574">
        <v>73.948239911688948853182877470</v>
      </c>
      <c r="J21" s="574">
        <v>78.517110266159695817490494300</v>
      </c>
      <c r="K21" s="574">
        <v>78.081687722310805838341714710</v>
      </c>
      <c r="L21" s="574">
        <v>82.52217997465145754119138150</v>
      </c>
      <c r="M21" s="574">
        <v>75.505948730528639764503863610</v>
      </c>
      <c r="N21" s="574">
        <v>73.738910012674271229404309250</v>
      </c>
      <c r="O21" s="574">
        <v>75.285171102661596958174904940</v>
      </c>
      <c r="P21" s="574">
        <v>74.745492456764381209370783760</v>
      </c>
      <c r="Q21" s="574">
        <v>66.831432192648922686945500630</v>
      </c>
      <c r="R21" s="574">
        <v>71.114927020728566171961241260</v>
      </c>
      <c r="S21" s="574">
        <v>80.62103929024081115335868188</v>
      </c>
      <c r="T21" s="1004">
        <v>71.016803630565436035815037410</v>
      </c>
      <c r="U21" s="113"/>
      <c r="V21" s="573">
        <v>48.858276714662677387853477110</v>
      </c>
      <c r="W21" s="574">
        <v>68.777540496900880254179905200</v>
      </c>
      <c r="X21" s="575">
        <v>75.124746080525027345174227820</v>
      </c>
      <c r="Y21" s="113"/>
      <c r="Z21" s="573">
        <v>59.625557943461729211439907420</v>
      </c>
      <c r="AA21" s="574">
        <v>70.317407836005951396925111590</v>
      </c>
      <c r="AB21" s="575">
        <v>74.181682922797156554802446690</v>
      </c>
      <c r="AC21" s="113"/>
      <c r="AD21" s="573">
        <v>48.858276714662677387853477110</v>
      </c>
      <c r="AE21" s="574">
        <v>68.777540496900880254179905200</v>
      </c>
      <c r="AF21" s="575">
        <v>75.124746080525027345174227820</v>
      </c>
      <c r="AG21" s="113"/>
    </row>
    <row r="22" ht="21.95" customHeight="1">
      <c r="B22" s="38" t="s">
        <v>35</v>
      </c>
      <c r="C22" s="271">
        <v>73.052109181141439205955334990</v>
      </c>
      <c r="D22" s="92">
        <v>65.111662531017369727047146400</v>
      </c>
      <c r="E22" s="92">
        <v>55.903133903133903133903133900</v>
      </c>
      <c r="F22" s="92">
        <v>65.596912048524951750758202370</v>
      </c>
      <c r="G22" s="92">
        <v>73.424501424501424501424501420</v>
      </c>
      <c r="H22" s="1005">
        <v>80.81610146126275158533223049</v>
      </c>
      <c r="I22" s="92">
        <v>69.076371657016818307140887790</v>
      </c>
      <c r="J22" s="92">
        <v>83.58363858363858363858363858</v>
      </c>
      <c r="K22" s="92">
        <v>85.37082988695891921698373311</v>
      </c>
      <c r="L22" s="92">
        <v>85.53276353276353276353276353</v>
      </c>
      <c r="M22" s="92">
        <v>78.803418803418803418803418800</v>
      </c>
      <c r="N22" s="92">
        <v>78.267806267806267806267806270</v>
      </c>
      <c r="O22" s="92">
        <v>79.67466225530741659773917838</v>
      </c>
      <c r="P22" s="92">
        <v>75.246760408050730631375792670</v>
      </c>
      <c r="Q22" s="92">
        <v>76.780626780626780626780626780</v>
      </c>
      <c r="R22" s="92">
        <v>84.71464019851116625310173697</v>
      </c>
      <c r="S22" s="92">
        <v>83.03703703703703703703703704</v>
      </c>
      <c r="T22" s="1005">
        <v>81.42266335814722911497105045</v>
      </c>
      <c r="U22" s="113"/>
      <c r="V22" s="271">
        <v>55.029070157339850561803908250</v>
      </c>
      <c r="W22" s="92">
        <v>69.957616204191546657300081960</v>
      </c>
      <c r="X22" s="272">
        <v>80.08898255473597939351364009</v>
      </c>
      <c r="Y22" s="113"/>
      <c r="Z22" s="271">
        <v>56.744731187463373342304603570</v>
      </c>
      <c r="AA22" s="92">
        <v>73.277591973244147157190635450</v>
      </c>
      <c r="AB22" s="272">
        <v>83.05834262356001486436269045</v>
      </c>
      <c r="AC22" s="113"/>
      <c r="AD22" s="271">
        <v>55.029070157339850561803908250</v>
      </c>
      <c r="AE22" s="92">
        <v>69.957616204191546657300081960</v>
      </c>
      <c r="AF22" s="272">
        <v>80.08898255473597939351364009</v>
      </c>
      <c r="AG22" s="113"/>
    </row>
    <row r="23" ht="21.95" customHeight="1">
      <c r="B23" s="40" t="s">
        <v>97</v>
      </c>
      <c r="C23" s="576">
        <v>107.90910687723099215628558003</v>
      </c>
      <c r="D23" s="113">
        <v>93.49062181213659757180807514</v>
      </c>
      <c r="E23" s="113">
        <v>99.07595765293129075354356638</v>
      </c>
      <c r="F23" s="113">
        <v>100.35309181477731841541185557</v>
      </c>
      <c r="G23" s="113">
        <v>91.91821937800449676659259520</v>
      </c>
      <c r="H23" s="1006">
        <v>95.94871278657971634271908519</v>
      </c>
      <c r="I23" s="113">
        <v>107.05287225982322972083211813</v>
      </c>
      <c r="J23" s="113">
        <v>93.93837310351979461021901554</v>
      </c>
      <c r="K23" s="113">
        <v>91.46178832472710719256606248</v>
      </c>
      <c r="L23" s="113">
        <v>96.48019842478952811791287005</v>
      </c>
      <c r="M23" s="113">
        <v>95.81557485329673313550677408</v>
      </c>
      <c r="N23" s="113">
        <v>94.21358988952657942813949524</v>
      </c>
      <c r="O23" s="113">
        <v>94.49073139642156210604402298</v>
      </c>
      <c r="P23" s="113">
        <v>99.33383450846654737070247801</v>
      </c>
      <c r="Q23" s="113">
        <v>87.04205083349890098662790211</v>
      </c>
      <c r="R23" s="113">
        <v>83.94644285107612699832653384</v>
      </c>
      <c r="S23" s="113">
        <v>97.09045766447247126303876608</v>
      </c>
      <c r="T23" s="1006">
        <v>87.21994675884133965552588240</v>
      </c>
      <c r="U23" s="113"/>
      <c r="V23" s="576">
        <v>88.78630253973367802300202707</v>
      </c>
      <c r="W23" s="113">
        <v>98.31315620610258543018164849</v>
      </c>
      <c r="X23" s="577">
        <v>93.80159877697978347292186695</v>
      </c>
      <c r="Y23" s="113"/>
      <c r="Z23" s="576">
        <v>105.07681805107631114802857030</v>
      </c>
      <c r="AA23" s="113">
        <v>95.96031466443836708907491661</v>
      </c>
      <c r="AB23" s="577">
        <v>89.31274159775895833699351054</v>
      </c>
      <c r="AC23" s="113"/>
      <c r="AD23" s="576">
        <v>88.78630253973367802300202707</v>
      </c>
      <c r="AE23" s="113">
        <v>98.31315620610258543018164849</v>
      </c>
      <c r="AF23" s="577">
        <v>93.80159877697978347292186695</v>
      </c>
      <c r="AG23" s="113"/>
    </row>
    <row r="24" ht="21.95" customHeight="1">
      <c r="A24" s="23"/>
      <c r="B24" s="39" t="s">
        <v>23</v>
      </c>
      <c r="C24" s="273" t="s">
        <v>155</v>
      </c>
      <c r="D24" s="274" t="s">
        <v>158</v>
      </c>
      <c r="E24" s="274" t="s">
        <v>160</v>
      </c>
      <c r="F24" s="274" t="s">
        <v>162</v>
      </c>
      <c r="G24" s="274" t="s">
        <v>156</v>
      </c>
      <c r="H24" s="1007" t="s">
        <v>162</v>
      </c>
      <c r="I24" s="274" t="s">
        <v>155</v>
      </c>
      <c r="J24" s="274" t="s">
        <v>160</v>
      </c>
      <c r="K24" s="274" t="s">
        <v>158</v>
      </c>
      <c r="L24" s="274" t="s">
        <v>158</v>
      </c>
      <c r="M24" s="274" t="s">
        <v>158</v>
      </c>
      <c r="N24" s="274" t="s">
        <v>158</v>
      </c>
      <c r="O24" s="274" t="s">
        <v>158</v>
      </c>
      <c r="P24" s="274" t="s">
        <v>160</v>
      </c>
      <c r="Q24" s="274" t="s">
        <v>156</v>
      </c>
      <c r="R24" s="274" t="s">
        <v>156</v>
      </c>
      <c r="S24" s="274" t="s">
        <v>158</v>
      </c>
      <c r="T24" s="1007" t="s">
        <v>156</v>
      </c>
      <c r="U24" s="113"/>
      <c r="V24" s="273" t="s">
        <v>158</v>
      </c>
      <c r="W24" s="274" t="s">
        <v>158</v>
      </c>
      <c r="X24" s="275" t="s">
        <v>158</v>
      </c>
      <c r="Y24" s="113"/>
      <c r="Z24" s="273" t="s">
        <v>155</v>
      </c>
      <c r="AA24" s="274" t="s">
        <v>158</v>
      </c>
      <c r="AB24" s="275" t="s">
        <v>156</v>
      </c>
      <c r="AC24" s="113"/>
      <c r="AD24" s="273" t="s">
        <v>158</v>
      </c>
      <c r="AE24" s="274" t="s">
        <v>158</v>
      </c>
      <c r="AF24" s="275" t="s">
        <v>158</v>
      </c>
      <c r="AG24" s="113"/>
    </row>
    <row r="25" ht="21.95" customHeight="1">
      <c r="B25" s="25" t="s">
        <v>68</v>
      </c>
      <c r="F25" s="4"/>
      <c r="G25" s="4"/>
      <c r="H25" s="4"/>
      <c r="I25" s="4"/>
      <c r="J25" s="4"/>
      <c r="K25" s="4"/>
      <c r="L25" s="4"/>
      <c r="M25" s="4"/>
      <c r="N25" s="4"/>
      <c r="O25" s="4"/>
      <c r="P25" s="4"/>
      <c r="Q25" s="4"/>
      <c r="R25" s="98"/>
      <c r="S25" s="98"/>
      <c r="T25" s="98"/>
      <c r="U25" s="9"/>
      <c r="V25" s="98"/>
      <c r="W25" s="98"/>
      <c r="X25" s="98"/>
      <c r="Y25" s="9"/>
      <c r="Z25" s="98"/>
      <c r="AA25" s="98"/>
      <c r="AB25" s="98"/>
      <c r="AC25" s="9"/>
      <c r="AD25" s="98"/>
      <c r="AE25" s="98"/>
      <c r="AF25" s="98"/>
      <c r="AG25" s="9"/>
    </row>
    <row r="26" ht="21.95" customHeight="1">
      <c r="B26" s="37" t="s">
        <v>19</v>
      </c>
      <c r="C26" s="573">
        <v>89.30780559636697252522015089</v>
      </c>
      <c r="D26" s="574">
        <v>46.877774489324147799007013880</v>
      </c>
      <c r="E26" s="574">
        <v>30.059523809519164540816326690</v>
      </c>
      <c r="F26" s="574">
        <v>-2.2404371584001781480485631900</v>
      </c>
      <c r="G26" s="574">
        <v>7.7063106795685156765482310500</v>
      </c>
      <c r="H26" s="1004">
        <v>58.327072376569700507066981900</v>
      </c>
      <c r="I26" s="574">
        <v>34.246270318480848304392285360</v>
      </c>
      <c r="J26" s="574">
        <v>29.033697835215352719640890970</v>
      </c>
      <c r="K26" s="574">
        <v>5.6246889000190456534445619400</v>
      </c>
      <c r="L26" s="574">
        <v>9.871751603178011255706466660</v>
      </c>
      <c r="M26" s="574">
        <v>-6.5857359636060893568910385600</v>
      </c>
      <c r="N26" s="574">
        <v>1.464945936525025825186330400</v>
      </c>
      <c r="O26" s="574">
        <v>-4.4966547378191400693099594100</v>
      </c>
      <c r="P26" s="574">
        <v>22.788635905605088576278561360</v>
      </c>
      <c r="Q26" s="574">
        <v>20.663615560633829312610947710</v>
      </c>
      <c r="R26" s="574">
        <v>8.030557108237620069426893410</v>
      </c>
      <c r="S26" s="574">
        <v>19.455399060993830536269271510</v>
      </c>
      <c r="T26" s="1004">
        <v>-8.415058525766928801778954410</v>
      </c>
      <c r="U26" s="113"/>
      <c r="V26" s="573">
        <v>-28.121403913777278401192234740</v>
      </c>
      <c r="W26" s="574">
        <v>40.769476783874710765126766570</v>
      </c>
      <c r="X26" s="575">
        <v>9.228602153796287629596049220</v>
      </c>
      <c r="Y26" s="113"/>
      <c r="Z26" s="573">
        <v>-11.485367200432816856474477670</v>
      </c>
      <c r="AA26" s="574">
        <v>17.931655922846603789156057430</v>
      </c>
      <c r="AB26" s="575">
        <v>5.4954743152787065641832609300</v>
      </c>
      <c r="AC26" s="113"/>
      <c r="AD26" s="573">
        <v>-28.121403913777278401192234740</v>
      </c>
      <c r="AE26" s="574">
        <v>40.769476783874710765126766570</v>
      </c>
      <c r="AF26" s="575">
        <v>9.228602153796287629596049220</v>
      </c>
      <c r="AG26" s="113"/>
    </row>
    <row r="27" ht="21.95" customHeight="1">
      <c r="B27" s="38" t="s">
        <v>35</v>
      </c>
      <c r="C27" s="271">
        <v>71.436999364318337029606018800</v>
      </c>
      <c r="D27" s="92">
        <v>26.395321932698900287135853830</v>
      </c>
      <c r="E27" s="92">
        <v>6.1657304532960646379989962500</v>
      </c>
      <c r="F27" s="92">
        <v>5.153546038744733438517379700</v>
      </c>
      <c r="G27" s="92">
        <v>28.959817150979230552713991610</v>
      </c>
      <c r="H27" s="1005">
        <v>54.860524091339056970079806910</v>
      </c>
      <c r="I27" s="92">
        <v>23.103380503093663448425654510</v>
      </c>
      <c r="J27" s="92">
        <v>25.009130752424218423603968820</v>
      </c>
      <c r="K27" s="92">
        <v>9.020491514662641937642976090</v>
      </c>
      <c r="L27" s="92">
        <v>19.485791610360255220320216670</v>
      </c>
      <c r="M27" s="92">
        <v>4.8188352647788055569943110700</v>
      </c>
      <c r="N27" s="92">
        <v>1.4026280820711909912141307400</v>
      </c>
      <c r="O27" s="92">
        <v>9.065519323733365593124838180</v>
      </c>
      <c r="P27" s="92">
        <v>15.565718157212401085043633060</v>
      </c>
      <c r="Q27" s="92">
        <v>37.345836306270228083378076430</v>
      </c>
      <c r="R27" s="92">
        <v>29.144250168172862956624998500</v>
      </c>
      <c r="S27" s="92">
        <v>13.091727456156159625319264250</v>
      </c>
      <c r="T27" s="1005">
        <v>0.7505458514819480119250299800</v>
      </c>
      <c r="U27" s="113"/>
      <c r="V27" s="271">
        <v>-30.948077987887344669356861010</v>
      </c>
      <c r="W27" s="92">
        <v>27.128472286045284340351108410</v>
      </c>
      <c r="X27" s="272">
        <v>14.482149192967683091821812820</v>
      </c>
      <c r="Y27" s="113"/>
      <c r="Z27" s="271">
        <v>-30.745126025886963246050139820</v>
      </c>
      <c r="AA27" s="92">
        <v>29.135499349032222705849496190</v>
      </c>
      <c r="AB27" s="272">
        <v>13.347532836419015603737342560</v>
      </c>
      <c r="AC27" s="113"/>
      <c r="AD27" s="271">
        <v>-30.948077987887344669356861010</v>
      </c>
      <c r="AE27" s="92">
        <v>27.128472286045284340351108410</v>
      </c>
      <c r="AF27" s="272">
        <v>14.482149192967683091821812820</v>
      </c>
      <c r="AG27" s="113"/>
    </row>
    <row r="28" ht="21.95" customHeight="1">
      <c r="B28" s="40" t="s">
        <v>97</v>
      </c>
      <c r="C28" s="576">
        <v>10.424124488003308562902883850</v>
      </c>
      <c r="D28" s="113">
        <v>16.205071709610838626978713650</v>
      </c>
      <c r="E28" s="113">
        <v>22.506126274756442430576972280</v>
      </c>
      <c r="F28" s="113">
        <v>-7.0316061376490403862175811100</v>
      </c>
      <c r="G28" s="113">
        <v>-16.480720073010364154054301100</v>
      </c>
      <c r="H28" s="1006">
        <v>2.2384970641416376286801119900</v>
      </c>
      <c r="I28" s="113">
        <v>9.051652172211659930611520120</v>
      </c>
      <c r="J28" s="113">
        <v>3.2194185006315802853535008700</v>
      </c>
      <c r="K28" s="113">
        <v>-3.1148296688146647570247527200</v>
      </c>
      <c r="L28" s="113">
        <v>-8.046178443288214492780858360</v>
      </c>
      <c r="M28" s="113">
        <v>-10.880268989368818580348427630</v>
      </c>
      <c r="N28" s="113">
        <v>0.0614558573129818542428257300</v>
      </c>
      <c r="O28" s="113">
        <v>-12.434886979509967684927850750</v>
      </c>
      <c r="P28" s="113">
        <v>6.2500522331645151711779198700</v>
      </c>
      <c r="Q28" s="113">
        <v>-12.146142317958065062570014940</v>
      </c>
      <c r="R28" s="113">
        <v>-16.348922257424890328665072970</v>
      </c>
      <c r="S28" s="113">
        <v>5.6270000892885130047267200900</v>
      </c>
      <c r="T28" s="1006">
        <v>-9.097324783472970015142814490</v>
      </c>
      <c r="U28" s="113"/>
      <c r="V28" s="576">
        <v>4.0935487265917384848105829600</v>
      </c>
      <c r="W28" s="113">
        <v>10.730093937792643338062162330</v>
      </c>
      <c r="X28" s="577">
        <v>-4.5889661193079361170996043600</v>
      </c>
      <c r="Y28" s="113"/>
      <c r="Z28" s="576">
        <v>27.809968772155865371208233100</v>
      </c>
      <c r="AA28" s="113">
        <v>-8.676036785038711501304028650</v>
      </c>
      <c r="AB28" s="577">
        <v>-6.9274189959562552638928729300</v>
      </c>
      <c r="AC28" s="113"/>
      <c r="AD28" s="576">
        <v>4.0935487265917384848105829600</v>
      </c>
      <c r="AE28" s="113">
        <v>10.730093937792643338062162330</v>
      </c>
      <c r="AF28" s="577">
        <v>-4.5889661193079361170996043600</v>
      </c>
      <c r="AG28" s="113"/>
    </row>
    <row r="29" ht="21.95" customHeight="1">
      <c r="A29" s="23"/>
      <c r="B29" s="39" t="s">
        <v>23</v>
      </c>
      <c r="C29" s="273" t="s">
        <v>171</v>
      </c>
      <c r="D29" s="274" t="s">
        <v>171</v>
      </c>
      <c r="E29" s="274" t="s">
        <v>174</v>
      </c>
      <c r="F29" s="274" t="s">
        <v>173</v>
      </c>
      <c r="G29" s="274" t="s">
        <v>173</v>
      </c>
      <c r="H29" s="1007" t="s">
        <v>162</v>
      </c>
      <c r="I29" s="274" t="s">
        <v>155</v>
      </c>
      <c r="J29" s="274" t="s">
        <v>155</v>
      </c>
      <c r="K29" s="274" t="s">
        <v>160</v>
      </c>
      <c r="L29" s="274" t="s">
        <v>160</v>
      </c>
      <c r="M29" s="274" t="s">
        <v>158</v>
      </c>
      <c r="N29" s="274" t="s">
        <v>162</v>
      </c>
      <c r="O29" s="274" t="s">
        <v>156</v>
      </c>
      <c r="P29" s="274" t="s">
        <v>155</v>
      </c>
      <c r="Q29" s="274" t="s">
        <v>158</v>
      </c>
      <c r="R29" s="274" t="s">
        <v>156</v>
      </c>
      <c r="S29" s="274" t="s">
        <v>155</v>
      </c>
      <c r="T29" s="1007" t="s">
        <v>156</v>
      </c>
      <c r="U29" s="113"/>
      <c r="V29" s="273" t="s">
        <v>162</v>
      </c>
      <c r="W29" s="274" t="s">
        <v>155</v>
      </c>
      <c r="X29" s="275" t="s">
        <v>160</v>
      </c>
      <c r="Y29" s="113"/>
      <c r="Z29" s="273" t="s">
        <v>155</v>
      </c>
      <c r="AA29" s="274" t="s">
        <v>158</v>
      </c>
      <c r="AB29" s="275" t="s">
        <v>158</v>
      </c>
      <c r="AC29" s="113"/>
      <c r="AD29" s="273" t="s">
        <v>162</v>
      </c>
      <c r="AE29" s="274" t="s">
        <v>155</v>
      </c>
      <c r="AF29" s="275" t="s">
        <v>160</v>
      </c>
      <c r="AG29" s="113"/>
    </row>
    <row r="30" ht="21.95" customHeight="1">
      <c r="A30" s="8"/>
      <c r="B30" s="25"/>
      <c r="F30" s="4"/>
      <c r="G30" s="4"/>
      <c r="H30" s="4"/>
      <c r="I30" s="4"/>
      <c r="J30" s="4"/>
      <c r="K30" s="4"/>
      <c r="L30" s="4"/>
      <c r="M30" s="4"/>
      <c r="N30" s="4"/>
      <c r="O30" s="4"/>
      <c r="P30" s="4"/>
      <c r="Q30" s="4"/>
      <c r="U30" s="9"/>
      <c r="X30" s="102"/>
      <c r="Y30" s="116"/>
      <c r="Z30" s="4"/>
      <c r="AA30" s="4"/>
      <c r="AB30" s="102"/>
      <c r="AC30" s="116"/>
      <c r="AF30" s="102"/>
      <c r="AG30" s="116"/>
    </row>
    <row r="31" s="117" customFormat="1" ht="15.95" customHeight="1">
      <c r="B31" s="964" t="s">
        <v>9</v>
      </c>
      <c r="C31" s="1000">
        <v>2021</v>
      </c>
      <c r="D31" s="1000"/>
      <c r="E31" s="1000"/>
      <c r="F31" s="1000"/>
      <c r="G31" s="1000"/>
      <c r="H31" s="1000"/>
      <c r="I31" s="1000">
        <v>2022</v>
      </c>
      <c r="J31" s="1000"/>
      <c r="K31" s="1000"/>
      <c r="L31" s="1000"/>
      <c r="M31" s="1000"/>
      <c r="N31" s="1000"/>
      <c r="O31" s="1000"/>
      <c r="P31" s="1000"/>
      <c r="Q31" s="1000"/>
      <c r="R31" s="1000"/>
      <c r="S31" s="1000"/>
      <c r="T31" s="1000"/>
      <c r="U31" s="119"/>
      <c r="V31" s="1001" t="s">
        <v>58</v>
      </c>
      <c r="W31" s="1001"/>
      <c r="X31" s="1001"/>
      <c r="Y31" s="119"/>
      <c r="Z31" s="1001" t="s">
        <v>44</v>
      </c>
      <c r="AA31" s="1001"/>
      <c r="AB31" s="1001"/>
      <c r="AC31" s="119"/>
      <c r="AD31" s="1002" t="s">
        <v>45</v>
      </c>
      <c r="AE31" s="1002"/>
      <c r="AF31" s="1002"/>
      <c r="AG31" s="119"/>
      <c r="AH31" s="236"/>
      <c r="AI31" s="236"/>
      <c r="AJ31" s="236"/>
      <c r="AK31" s="236"/>
      <c r="AL31" s="236"/>
      <c r="AM31" s="236"/>
      <c r="AN31" s="236"/>
      <c r="AO31" s="236"/>
      <c r="AP31" s="236"/>
      <c r="AQ31" s="236"/>
      <c r="AR31" s="236"/>
      <c r="AS31" s="236"/>
      <c r="AT31" s="236"/>
      <c r="AU31" s="236"/>
      <c r="AV31" s="236"/>
    </row>
    <row r="32" s="118" customFormat="1" ht="15.95" customHeight="1">
      <c r="B32" s="964"/>
      <c r="C32" s="269" t="s">
        <v>154</v>
      </c>
      <c r="D32" s="269" t="s">
        <v>157</v>
      </c>
      <c r="E32" s="269" t="s">
        <v>159</v>
      </c>
      <c r="F32" s="269" t="s">
        <v>161</v>
      </c>
      <c r="G32" s="269" t="s">
        <v>163</v>
      </c>
      <c r="H32" s="1003" t="s">
        <v>164</v>
      </c>
      <c r="I32" s="269" t="s">
        <v>165</v>
      </c>
      <c r="J32" s="269" t="s">
        <v>166</v>
      </c>
      <c r="K32" s="269" t="s">
        <v>167</v>
      </c>
      <c r="L32" s="269" t="s">
        <v>168</v>
      </c>
      <c r="M32" s="269" t="s">
        <v>169</v>
      </c>
      <c r="N32" s="269" t="s">
        <v>170</v>
      </c>
      <c r="O32" s="269" t="s">
        <v>154</v>
      </c>
      <c r="P32" s="269" t="s">
        <v>157</v>
      </c>
      <c r="Q32" s="269" t="s">
        <v>159</v>
      </c>
      <c r="R32" s="269" t="s">
        <v>161</v>
      </c>
      <c r="S32" s="269" t="s">
        <v>163</v>
      </c>
      <c r="T32" s="1003" t="s">
        <v>164</v>
      </c>
      <c r="U32" s="144"/>
      <c r="V32" s="268">
        <v>2020</v>
      </c>
      <c r="W32" s="269">
        <v>2021</v>
      </c>
      <c r="X32" s="270">
        <v>2022</v>
      </c>
      <c r="Y32" s="144"/>
      <c r="Z32" s="268">
        <v>2020</v>
      </c>
      <c r="AA32" s="269">
        <v>2021</v>
      </c>
      <c r="AB32" s="270">
        <v>2022</v>
      </c>
      <c r="AC32" s="144"/>
      <c r="AD32" s="268">
        <v>2020</v>
      </c>
      <c r="AE32" s="269">
        <v>2021</v>
      </c>
      <c r="AF32" s="270">
        <v>2022</v>
      </c>
      <c r="AG32" s="144"/>
      <c r="AH32" s="236"/>
      <c r="AI32" s="236"/>
      <c r="AJ32" s="236"/>
      <c r="AK32" s="236"/>
      <c r="AL32" s="236"/>
      <c r="AM32" s="236"/>
      <c r="AN32" s="236"/>
      <c r="AO32" s="236"/>
      <c r="AP32" s="236"/>
      <c r="AQ32" s="236"/>
      <c r="AR32" s="236"/>
      <c r="AS32" s="236"/>
      <c r="AT32" s="236"/>
      <c r="AU32" s="236"/>
      <c r="AV32" s="236"/>
    </row>
    <row r="33" ht="21.95" customHeight="1">
      <c r="B33" s="263" t="s">
        <v>19</v>
      </c>
      <c r="C33" s="578">
        <v>106.46040143146102380581920025</v>
      </c>
      <c r="D33" s="579">
        <v>98.52105581301632077372556921</v>
      </c>
      <c r="E33" s="579">
        <v>93.41235697940503432494279176</v>
      </c>
      <c r="F33" s="579">
        <v>90.02981181293087385876653624</v>
      </c>
      <c r="G33" s="579">
        <v>93.6850704225352112676056338</v>
      </c>
      <c r="H33" s="1008">
        <v>110.30480860487187598861119899</v>
      </c>
      <c r="I33" s="579">
        <v>110.03962348648200364902968983</v>
      </c>
      <c r="J33" s="579">
        <v>117.65100830162573503977862331</v>
      </c>
      <c r="K33" s="579">
        <v>122.49065504241281809613572102</v>
      </c>
      <c r="L33" s="579">
        <v>107.69713715251113500230379358</v>
      </c>
      <c r="M33" s="579">
        <v>106.19061890838206627680311891</v>
      </c>
      <c r="N33" s="579">
        <v>94.88469920935029219663114472</v>
      </c>
      <c r="O33" s="579">
        <v>96.2547311827956989247311828</v>
      </c>
      <c r="P33" s="579">
        <v>91.04470955037742041352149655</v>
      </c>
      <c r="Q33" s="579">
        <v>90.7150123269486061065806941</v>
      </c>
      <c r="R33" s="579">
        <v>98.43873404622283546050362194</v>
      </c>
      <c r="S33" s="579">
        <v>93.8661484043389404181732432</v>
      </c>
      <c r="T33" s="1008">
        <v>106.19127461139896373056994819</v>
      </c>
      <c r="U33" s="113"/>
      <c r="V33" s="578">
        <v>88.99593876249202636614926643</v>
      </c>
      <c r="W33" s="579">
        <v>96.70343668115656665101555519</v>
      </c>
      <c r="X33" s="580">
        <v>103.12667521770480891896389151</v>
      </c>
      <c r="Y33" s="113"/>
      <c r="Z33" s="578">
        <v>77.260137242669993761696818465</v>
      </c>
      <c r="AA33" s="579">
        <v>98.70753497120018808040437287</v>
      </c>
      <c r="AB33" s="580">
        <v>99.31906122903782940553791298</v>
      </c>
      <c r="AC33" s="113"/>
      <c r="AD33" s="578">
        <v>88.99593876249202636614926643</v>
      </c>
      <c r="AE33" s="579">
        <v>96.70343668115656665101555519</v>
      </c>
      <c r="AF33" s="580">
        <v>103.12667521770480891896389151</v>
      </c>
      <c r="AG33" s="113"/>
    </row>
    <row r="34" ht="21.95" customHeight="1">
      <c r="B34" s="38" t="s">
        <v>35</v>
      </c>
      <c r="C34" s="276">
        <v>134.83220108695652173913043478</v>
      </c>
      <c r="D34" s="94">
        <v>110.69673102981029810298102981</v>
      </c>
      <c r="E34" s="94">
        <v>103.73203547039037814697788198</v>
      </c>
      <c r="F34" s="94">
        <v>107.3888702084734364492266308</v>
      </c>
      <c r="G34" s="94">
        <v>112.33866211392208598478969424</v>
      </c>
      <c r="H34" s="1009">
        <v>133.90017740174672489082969434</v>
      </c>
      <c r="I34" s="94">
        <v>135.84305899257603576275245468</v>
      </c>
      <c r="J34" s="94">
        <v>152.08436198962822292016653277</v>
      </c>
      <c r="K34" s="94">
        <v>166.49618912285234465831287949</v>
      </c>
      <c r="L34" s="94">
        <v>149.36399973352874558656984878</v>
      </c>
      <c r="M34" s="94">
        <v>137.24001119585753271289622841</v>
      </c>
      <c r="N34" s="94">
        <v>115.29047757716948165404775772</v>
      </c>
      <c r="O34" s="94">
        <v>120.05169907952107412277666275</v>
      </c>
      <c r="P34" s="94">
        <v>108.73743221456837168400996629</v>
      </c>
      <c r="Q34" s="94">
        <v>107.7913914656771799628942486</v>
      </c>
      <c r="R34" s="94">
        <v>121.54637766061316149189611405</v>
      </c>
      <c r="S34" s="94">
        <v>124.59459273999862759898442324</v>
      </c>
      <c r="T34" s="1009">
        <v>138.54043071921982933766761481</v>
      </c>
      <c r="U34" s="113"/>
      <c r="V34" s="276">
        <v>102.86555390929775320647954031</v>
      </c>
      <c r="W34" s="94">
        <v>110.96133273529392075085187144</v>
      </c>
      <c r="X34" s="277">
        <v>131.85361089994737149874276358</v>
      </c>
      <c r="Y34" s="113"/>
      <c r="Z34" s="276">
        <v>77.049074357405140758873929006</v>
      </c>
      <c r="AA34" s="94">
        <v>118.85833460114610274354683301</v>
      </c>
      <c r="AB34" s="277">
        <v>128.15359491745335779159769138</v>
      </c>
      <c r="AC34" s="113"/>
      <c r="AD34" s="276">
        <v>102.86555390929775320647954031</v>
      </c>
      <c r="AE34" s="94">
        <v>110.96133273529392075085187144</v>
      </c>
      <c r="AF34" s="277">
        <v>131.85361089994737149874276358</v>
      </c>
      <c r="AG34" s="113"/>
    </row>
    <row r="35" ht="21.95" customHeight="1">
      <c r="B35" s="40" t="s">
        <v>98</v>
      </c>
      <c r="C35" s="576">
        <v>78.957697473742067745125366090</v>
      </c>
      <c r="D35" s="113">
        <v>89.00087192863361153726640127</v>
      </c>
      <c r="E35" s="113">
        <v>90.05159935000051910920319829</v>
      </c>
      <c r="F35" s="113">
        <v>83.83532822175539654752539480</v>
      </c>
      <c r="G35" s="113">
        <v>83.39521644609587724616341756</v>
      </c>
      <c r="H35" s="1006">
        <v>82.37838869619857828565940582</v>
      </c>
      <c r="I35" s="113">
        <v>81.00496580578060386483011584</v>
      </c>
      <c r="J35" s="113">
        <v>77.359043863872786343162220120</v>
      </c>
      <c r="K35" s="113">
        <v>73.569644859556349703440339550</v>
      </c>
      <c r="L35" s="113">
        <v>72.103811724825120677648389290</v>
      </c>
      <c r="M35" s="113">
        <v>77.375845413479881688289889950</v>
      </c>
      <c r="N35" s="113">
        <v>82.30055179172474692319635860</v>
      </c>
      <c r="O35" s="113">
        <v>80.17773336057026640087602676</v>
      </c>
      <c r="P35" s="113">
        <v>83.72894935636800314978540397</v>
      </c>
      <c r="Q35" s="113">
        <v>84.15793793311850772205713872</v>
      </c>
      <c r="R35" s="113">
        <v>80.98862009783476400469523738</v>
      </c>
      <c r="S35" s="113">
        <v>75.337256890606648021837133860</v>
      </c>
      <c r="T35" s="1006">
        <v>76.650024877309811159787642010</v>
      </c>
      <c r="U35" s="113"/>
      <c r="V35" s="576">
        <v>86.51675452111279419814194630</v>
      </c>
      <c r="W35" s="113">
        <v>87.15057245377913037163037081</v>
      </c>
      <c r="X35" s="577">
        <v>78.21300798200819081773504900</v>
      </c>
      <c r="Y35" s="113"/>
      <c r="Z35" s="576">
        <v>100.27393305763928715573402760</v>
      </c>
      <c r="AA35" s="113">
        <v>83.04637222326239626274259316</v>
      </c>
      <c r="AB35" s="577">
        <v>77.500019638914808131322909580</v>
      </c>
      <c r="AC35" s="113"/>
      <c r="AD35" s="576">
        <v>86.51675452111279419814194630</v>
      </c>
      <c r="AE35" s="113">
        <v>87.15057245377913037163037081</v>
      </c>
      <c r="AF35" s="577">
        <v>78.21300798200819081773504900</v>
      </c>
      <c r="AG35" s="113"/>
    </row>
    <row r="36" ht="21.95" customHeight="1">
      <c r="A36" s="23"/>
      <c r="B36" s="39" t="s">
        <v>23</v>
      </c>
      <c r="C36" s="273" t="s">
        <v>156</v>
      </c>
      <c r="D36" s="274" t="s">
        <v>156</v>
      </c>
      <c r="E36" s="274" t="s">
        <v>158</v>
      </c>
      <c r="F36" s="274" t="s">
        <v>156</v>
      </c>
      <c r="G36" s="274" t="s">
        <v>158</v>
      </c>
      <c r="H36" s="1007" t="s">
        <v>156</v>
      </c>
      <c r="I36" s="274" t="s">
        <v>156</v>
      </c>
      <c r="J36" s="274" t="s">
        <v>156</v>
      </c>
      <c r="K36" s="274" t="s">
        <v>156</v>
      </c>
      <c r="L36" s="274" t="s">
        <v>156</v>
      </c>
      <c r="M36" s="274" t="s">
        <v>156</v>
      </c>
      <c r="N36" s="274" t="s">
        <v>156</v>
      </c>
      <c r="O36" s="274" t="s">
        <v>156</v>
      </c>
      <c r="P36" s="274" t="s">
        <v>156</v>
      </c>
      <c r="Q36" s="274" t="s">
        <v>156</v>
      </c>
      <c r="R36" s="274" t="s">
        <v>156</v>
      </c>
      <c r="S36" s="274" t="s">
        <v>156</v>
      </c>
      <c r="T36" s="1007" t="s">
        <v>156</v>
      </c>
      <c r="U36" s="113"/>
      <c r="V36" s="273" t="s">
        <v>156</v>
      </c>
      <c r="W36" s="274" t="s">
        <v>156</v>
      </c>
      <c r="X36" s="275" t="s">
        <v>156</v>
      </c>
      <c r="Y36" s="113"/>
      <c r="Z36" s="273" t="s">
        <v>155</v>
      </c>
      <c r="AA36" s="274" t="s">
        <v>156</v>
      </c>
      <c r="AB36" s="275" t="s">
        <v>156</v>
      </c>
      <c r="AC36" s="113"/>
      <c r="AD36" s="273" t="s">
        <v>156</v>
      </c>
      <c r="AE36" s="274" t="s">
        <v>156</v>
      </c>
      <c r="AF36" s="275" t="s">
        <v>156</v>
      </c>
      <c r="AG36" s="113"/>
    </row>
    <row r="37" ht="21.95" customHeight="1">
      <c r="B37" s="25" t="s">
        <v>68</v>
      </c>
      <c r="F37" s="4"/>
      <c r="G37" s="4"/>
      <c r="H37" s="4"/>
      <c r="I37" s="4"/>
      <c r="J37" s="4"/>
      <c r="K37" s="4"/>
      <c r="L37" s="4"/>
      <c r="M37" s="4"/>
      <c r="N37" s="4"/>
      <c r="O37" s="4"/>
      <c r="P37" s="4"/>
      <c r="Q37" s="4"/>
      <c r="S37" s="98"/>
      <c r="T37" s="98"/>
      <c r="U37" s="9"/>
      <c r="V37" s="98"/>
      <c r="W37" s="98"/>
      <c r="X37" s="98"/>
      <c r="Y37" s="9"/>
      <c r="Z37" s="98"/>
      <c r="AA37" s="98"/>
      <c r="AB37" s="98"/>
      <c r="AC37" s="9"/>
      <c r="AD37" s="98"/>
      <c r="AE37" s="98"/>
      <c r="AF37" s="98"/>
      <c r="AG37" s="9"/>
    </row>
    <row r="38" ht="21.95" customHeight="1">
      <c r="B38" s="37" t="s">
        <v>19</v>
      </c>
      <c r="C38" s="573">
        <v>27.775816329301672091483219120</v>
      </c>
      <c r="D38" s="574">
        <v>16.605829752003076691701217680</v>
      </c>
      <c r="E38" s="574">
        <v>13.236494893450406480693106710</v>
      </c>
      <c r="F38" s="574">
        <v>9.534299155644189143532762240</v>
      </c>
      <c r="G38" s="574">
        <v>21.884716923261896826638864130</v>
      </c>
      <c r="H38" s="1004">
        <v>55.427963722891552151859715340</v>
      </c>
      <c r="I38" s="574">
        <v>28.225952267649679956640971970</v>
      </c>
      <c r="J38" s="574">
        <v>60.939445009119986736243807400</v>
      </c>
      <c r="K38" s="574">
        <v>43.305221278875894142948344920</v>
      </c>
      <c r="L38" s="574">
        <v>10.569595683669839244561635860</v>
      </c>
      <c r="M38" s="574">
        <v>2.9125648142515523239310992600</v>
      </c>
      <c r="N38" s="574">
        <v>-14.791529522962127340891258420</v>
      </c>
      <c r="O38" s="574">
        <v>-9.586353340280191516430405710</v>
      </c>
      <c r="P38" s="574">
        <v>-7.5885770822566281976295485300</v>
      </c>
      <c r="Q38" s="574">
        <v>-2.8875672766144127509831219900</v>
      </c>
      <c r="R38" s="574">
        <v>9.340153071516201608096699290</v>
      </c>
      <c r="S38" s="574">
        <v>0.1932837121457204807100791700</v>
      </c>
      <c r="T38" s="1004">
        <v>-3.7292426735767015132872398100</v>
      </c>
      <c r="U38" s="113"/>
      <c r="V38" s="573">
        <v>-8.368571085603651688799242060</v>
      </c>
      <c r="W38" s="574">
        <v>8.660505216114711188437479450</v>
      </c>
      <c r="X38" s="575">
        <v>6.6422029629413812508246371200</v>
      </c>
      <c r="Y38" s="113"/>
      <c r="Z38" s="573">
        <v>-15.268931190517681654914114490</v>
      </c>
      <c r="AA38" s="574">
        <v>27.759978811747019687907563620</v>
      </c>
      <c r="AB38" s="575">
        <v>0.6195335118197967935700293400</v>
      </c>
      <c r="AC38" s="113"/>
      <c r="AD38" s="573">
        <v>-8.368571085603651688799242060</v>
      </c>
      <c r="AE38" s="574">
        <v>8.660505216114711188437479450</v>
      </c>
      <c r="AF38" s="575">
        <v>6.6422029629413812508246371200</v>
      </c>
      <c r="AG38" s="113"/>
    </row>
    <row r="39" ht="21.95" customHeight="1">
      <c r="B39" s="38" t="s">
        <v>35</v>
      </c>
      <c r="C39" s="271">
        <v>71.267437601617674881792742770</v>
      </c>
      <c r="D39" s="92">
        <v>46.935896385759366562825664010</v>
      </c>
      <c r="E39" s="92">
        <v>35.010897389715875978645731140</v>
      </c>
      <c r="F39" s="92">
        <v>38.517549968272597449382642370</v>
      </c>
      <c r="G39" s="92">
        <v>44.593347666826894931383260650</v>
      </c>
      <c r="H39" s="1005">
        <v>76.023658002659587412654454900</v>
      </c>
      <c r="I39" s="92">
        <v>57.163091000093149011052669210</v>
      </c>
      <c r="J39" s="92">
        <v>71.289175469777580328117888660</v>
      </c>
      <c r="K39" s="92">
        <v>75.172280615983510503209513020</v>
      </c>
      <c r="L39" s="92">
        <v>43.695006953413396156110340350</v>
      </c>
      <c r="M39" s="92">
        <v>16.966917898425476024430620410</v>
      </c>
      <c r="N39" s="92">
        <v>-6.4363143035637619307977292400</v>
      </c>
      <c r="O39" s="92">
        <v>-10.962145458073371752419515740</v>
      </c>
      <c r="P39" s="92">
        <v>-1.7699698961337686538748562100</v>
      </c>
      <c r="Q39" s="92">
        <v>3.9133098823993670577152236100</v>
      </c>
      <c r="R39" s="92">
        <v>13.183402921201951748994141250</v>
      </c>
      <c r="S39" s="92">
        <v>10.909806468651333973686239780</v>
      </c>
      <c r="T39" s="1005">
        <v>3.4654571842717488181124658300</v>
      </c>
      <c r="U39" s="113"/>
      <c r="V39" s="271">
        <v>-5.4749615659324108011995195900</v>
      </c>
      <c r="W39" s="92">
        <v>7.8702524978694420548393249200</v>
      </c>
      <c r="X39" s="272">
        <v>18.828431174746457685666625030</v>
      </c>
      <c r="Y39" s="113"/>
      <c r="Z39" s="271">
        <v>-24.962266337070526270633118510</v>
      </c>
      <c r="AA39" s="92">
        <v>54.26315707546281394094721500</v>
      </c>
      <c r="AB39" s="272">
        <v>7.8204531028885313083176226300</v>
      </c>
      <c r="AC39" s="113"/>
      <c r="AD39" s="271">
        <v>-5.4749615659324108011995195900</v>
      </c>
      <c r="AE39" s="92">
        <v>7.8702524978694420548393249200</v>
      </c>
      <c r="AF39" s="272">
        <v>18.828431174746457685666625030</v>
      </c>
      <c r="AG39" s="113"/>
    </row>
    <row r="40" ht="21.95" customHeight="1">
      <c r="B40" s="40" t="s">
        <v>98</v>
      </c>
      <c r="C40" s="576">
        <v>-25.393981413727511205754411060</v>
      </c>
      <c r="D40" s="113">
        <v>-20.641699802267536697372193090</v>
      </c>
      <c r="E40" s="113">
        <v>-16.127885168702831042076089450</v>
      </c>
      <c r="F40" s="113">
        <v>-20.923883521843212384648765350</v>
      </c>
      <c r="G40" s="113">
        <v>-15.705169781241833185436129040</v>
      </c>
      <c r="H40" s="1006">
        <v>-11.700526232266162678954072120</v>
      </c>
      <c r="I40" s="113">
        <v>-18.412172061728904114799813950</v>
      </c>
      <c r="J40" s="113">
        <v>-6.0422559874815515319324511500</v>
      </c>
      <c r="K40" s="113">
        <v>-18.191839042704703001300855050</v>
      </c>
      <c r="L40" s="113">
        <v>-23.052583365347464539827933100</v>
      </c>
      <c r="M40" s="113">
        <v>-12.015665058672832030094432480</v>
      </c>
      <c r="N40" s="113">
        <v>-8.929976579269436568074415270</v>
      </c>
      <c r="O40" s="113">
        <v>1.5451766273663791346921995400</v>
      </c>
      <c r="P40" s="113">
        <v>-5.9234504763743668605245732500</v>
      </c>
      <c r="Q40" s="113">
        <v>-6.5447604033936486414473229200</v>
      </c>
      <c r="R40" s="113">
        <v>-3.3955948934007946169683980500</v>
      </c>
      <c r="S40" s="113">
        <v>-9.662376211591671755190871430</v>
      </c>
      <c r="T40" s="1006">
        <v>-6.9537216126132244457115249700</v>
      </c>
      <c r="U40" s="113"/>
      <c r="V40" s="576">
        <v>-3.0612095669823460252066734500</v>
      </c>
      <c r="W40" s="113">
        <v>0.7325955951393815877084955800</v>
      </c>
      <c r="X40" s="577">
        <v>-10.255313556924441369061623680</v>
      </c>
      <c r="Y40" s="113"/>
      <c r="Z40" s="576">
        <v>12.917947642277910587275979060</v>
      </c>
      <c r="AA40" s="113">
        <v>-17.180497771481285191919405980</v>
      </c>
      <c r="AB40" s="577">
        <v>-6.6786211557463712296732763500</v>
      </c>
      <c r="AC40" s="113"/>
      <c r="AD40" s="576">
        <v>-3.0612095669823460252066734500</v>
      </c>
      <c r="AE40" s="113">
        <v>0.7325955951393815877084955800</v>
      </c>
      <c r="AF40" s="577">
        <v>-10.255313556924441369061623680</v>
      </c>
      <c r="AG40" s="113"/>
    </row>
    <row r="41" ht="21.95" customHeight="1">
      <c r="A41" s="23"/>
      <c r="B41" s="39" t="s">
        <v>23</v>
      </c>
      <c r="C41" s="273" t="s">
        <v>172</v>
      </c>
      <c r="D41" s="274" t="s">
        <v>172</v>
      </c>
      <c r="E41" s="274" t="s">
        <v>172</v>
      </c>
      <c r="F41" s="274" t="s">
        <v>172</v>
      </c>
      <c r="G41" s="274" t="s">
        <v>172</v>
      </c>
      <c r="H41" s="1007" t="s">
        <v>158</v>
      </c>
      <c r="I41" s="274" t="s">
        <v>156</v>
      </c>
      <c r="J41" s="274" t="s">
        <v>158</v>
      </c>
      <c r="K41" s="274" t="s">
        <v>156</v>
      </c>
      <c r="L41" s="274" t="s">
        <v>156</v>
      </c>
      <c r="M41" s="274" t="s">
        <v>156</v>
      </c>
      <c r="N41" s="274" t="s">
        <v>158</v>
      </c>
      <c r="O41" s="274" t="s">
        <v>162</v>
      </c>
      <c r="P41" s="274" t="s">
        <v>160</v>
      </c>
      <c r="Q41" s="274" t="s">
        <v>158</v>
      </c>
      <c r="R41" s="274" t="s">
        <v>158</v>
      </c>
      <c r="S41" s="274" t="s">
        <v>156</v>
      </c>
      <c r="T41" s="1007" t="s">
        <v>158</v>
      </c>
      <c r="U41" s="113"/>
      <c r="V41" s="273" t="s">
        <v>158</v>
      </c>
      <c r="W41" s="274" t="s">
        <v>158</v>
      </c>
      <c r="X41" s="275" t="s">
        <v>156</v>
      </c>
      <c r="Y41" s="113"/>
      <c r="Z41" s="273" t="s">
        <v>175</v>
      </c>
      <c r="AA41" s="274" t="s">
        <v>156</v>
      </c>
      <c r="AB41" s="275" t="s">
        <v>158</v>
      </c>
      <c r="AC41" s="113"/>
      <c r="AD41" s="273" t="s">
        <v>158</v>
      </c>
      <c r="AE41" s="274" t="s">
        <v>158</v>
      </c>
      <c r="AF41" s="275" t="s">
        <v>156</v>
      </c>
      <c r="AG41" s="113"/>
    </row>
    <row r="42" ht="21.95" customHeight="1">
      <c r="A42" s="8"/>
      <c r="B42" s="25"/>
      <c r="F42" s="4"/>
      <c r="G42" s="4"/>
      <c r="H42" s="4"/>
      <c r="I42" s="4"/>
      <c r="J42" s="4"/>
      <c r="K42" s="4"/>
      <c r="L42" s="4"/>
      <c r="M42" s="4"/>
      <c r="N42" s="4"/>
      <c r="O42" s="4"/>
      <c r="P42" s="4"/>
      <c r="Q42" s="4"/>
      <c r="U42" s="9"/>
      <c r="X42" s="102"/>
      <c r="Y42" s="116"/>
      <c r="Z42" s="4"/>
      <c r="AA42" s="4"/>
      <c r="AB42" s="102"/>
      <c r="AC42" s="116"/>
      <c r="AF42" s="102"/>
      <c r="AG42" s="116"/>
    </row>
    <row r="43" s="117" customFormat="1" ht="15.95" customHeight="1">
      <c r="B43" s="964" t="s">
        <v>10</v>
      </c>
      <c r="C43" s="1000">
        <v>2021</v>
      </c>
      <c r="D43" s="1000"/>
      <c r="E43" s="1000"/>
      <c r="F43" s="1000"/>
      <c r="G43" s="1000"/>
      <c r="H43" s="1000"/>
      <c r="I43" s="1000">
        <v>2022</v>
      </c>
      <c r="J43" s="1000"/>
      <c r="K43" s="1000"/>
      <c r="L43" s="1000"/>
      <c r="M43" s="1000"/>
      <c r="N43" s="1000"/>
      <c r="O43" s="1000"/>
      <c r="P43" s="1000"/>
      <c r="Q43" s="1000"/>
      <c r="R43" s="1000"/>
      <c r="S43" s="1000"/>
      <c r="T43" s="1000"/>
      <c r="U43" s="119"/>
      <c r="V43" s="1001" t="s">
        <v>58</v>
      </c>
      <c r="W43" s="1001"/>
      <c r="X43" s="1001"/>
      <c r="Y43" s="119"/>
      <c r="Z43" s="1001" t="s">
        <v>44</v>
      </c>
      <c r="AA43" s="1001"/>
      <c r="AB43" s="1001"/>
      <c r="AC43" s="119"/>
      <c r="AD43" s="1002" t="s">
        <v>45</v>
      </c>
      <c r="AE43" s="1002"/>
      <c r="AF43" s="1002"/>
      <c r="AG43" s="119"/>
      <c r="AH43" s="236"/>
      <c r="AI43" s="236"/>
      <c r="AJ43" s="236"/>
      <c r="AK43" s="236"/>
      <c r="AL43" s="236"/>
      <c r="AM43" s="236"/>
      <c r="AN43" s="236"/>
      <c r="AO43" s="236"/>
      <c r="AP43" s="236"/>
      <c r="AQ43" s="236"/>
      <c r="AR43" s="236"/>
      <c r="AS43" s="236"/>
      <c r="AT43" s="236"/>
      <c r="AU43" s="236"/>
      <c r="AV43" s="236"/>
    </row>
    <row r="44" s="118" customFormat="1" ht="15.95" customHeight="1">
      <c r="B44" s="964"/>
      <c r="C44" s="269" t="s">
        <v>154</v>
      </c>
      <c r="D44" s="269" t="s">
        <v>157</v>
      </c>
      <c r="E44" s="269" t="s">
        <v>159</v>
      </c>
      <c r="F44" s="269" t="s">
        <v>161</v>
      </c>
      <c r="G44" s="269" t="s">
        <v>163</v>
      </c>
      <c r="H44" s="1003" t="s">
        <v>164</v>
      </c>
      <c r="I44" s="269" t="s">
        <v>165</v>
      </c>
      <c r="J44" s="269" t="s">
        <v>166</v>
      </c>
      <c r="K44" s="269" t="s">
        <v>167</v>
      </c>
      <c r="L44" s="269" t="s">
        <v>168</v>
      </c>
      <c r="M44" s="269" t="s">
        <v>169</v>
      </c>
      <c r="N44" s="269" t="s">
        <v>170</v>
      </c>
      <c r="O44" s="269" t="s">
        <v>154</v>
      </c>
      <c r="P44" s="269" t="s">
        <v>157</v>
      </c>
      <c r="Q44" s="269" t="s">
        <v>159</v>
      </c>
      <c r="R44" s="269" t="s">
        <v>161</v>
      </c>
      <c r="S44" s="269" t="s">
        <v>163</v>
      </c>
      <c r="T44" s="1003" t="s">
        <v>164</v>
      </c>
      <c r="U44" s="144"/>
      <c r="V44" s="268">
        <v>2020</v>
      </c>
      <c r="W44" s="269">
        <v>2021</v>
      </c>
      <c r="X44" s="270">
        <v>2022</v>
      </c>
      <c r="Y44" s="144"/>
      <c r="Z44" s="268">
        <v>2020</v>
      </c>
      <c r="AA44" s="269">
        <v>2021</v>
      </c>
      <c r="AB44" s="270">
        <v>2022</v>
      </c>
      <c r="AC44" s="144"/>
      <c r="AD44" s="268">
        <v>2020</v>
      </c>
      <c r="AE44" s="269">
        <v>2021</v>
      </c>
      <c r="AF44" s="270">
        <v>2022</v>
      </c>
      <c r="AG44" s="144"/>
      <c r="AH44" s="236"/>
      <c r="AI44" s="236"/>
      <c r="AJ44" s="236"/>
      <c r="AK44" s="236"/>
      <c r="AL44" s="236"/>
      <c r="AM44" s="236"/>
      <c r="AN44" s="236"/>
      <c r="AO44" s="236"/>
      <c r="AP44" s="236"/>
      <c r="AQ44" s="236"/>
      <c r="AR44" s="236"/>
      <c r="AS44" s="236"/>
      <c r="AT44" s="236"/>
      <c r="AU44" s="236"/>
      <c r="AV44" s="236"/>
    </row>
    <row r="45" ht="21.95" customHeight="1">
      <c r="B45" s="263" t="s">
        <v>19</v>
      </c>
      <c r="C45" s="578">
        <v>83.92260517600883110511468171</v>
      </c>
      <c r="D45" s="579">
        <v>59.973016067705139212559793941</v>
      </c>
      <c r="E45" s="579">
        <v>51.737896070975918884664131812</v>
      </c>
      <c r="F45" s="579">
        <v>59.265301116153563105605298663</v>
      </c>
      <c r="G45" s="579">
        <v>63.228517110266159695817490494</v>
      </c>
      <c r="H45" s="1008">
        <v>85.5325647001103888139335214</v>
      </c>
      <c r="I45" s="579">
        <v>81.37236477370293143628112351</v>
      </c>
      <c r="J45" s="579">
        <v>92.37617191743617599130907116</v>
      </c>
      <c r="K45" s="579">
        <v>95.64277075922973138721942843</v>
      </c>
      <c r="L45" s="579">
        <v>88.87402534854245880861850444</v>
      </c>
      <c r="M45" s="579">
        <v>80.18023426959401447320004906</v>
      </c>
      <c r="N45" s="579">
        <v>69.966942965779467680608365019</v>
      </c>
      <c r="O45" s="579">
        <v>72.465539065374708696185453207</v>
      </c>
      <c r="P45" s="579">
        <v>68.051816509260394946645406599</v>
      </c>
      <c r="Q45" s="579">
        <v>60.626141951837769328263624842</v>
      </c>
      <c r="R45" s="579">
        <v>70.004633877100453820679504477</v>
      </c>
      <c r="S45" s="579">
        <v>75.675864385297845373891001267</v>
      </c>
      <c r="T45" s="1008">
        <v>75.413648963571691401937936956</v>
      </c>
      <c r="U45" s="113"/>
      <c r="V45" s="578">
        <v>43.481882025390097446446009682</v>
      </c>
      <c r="W45" s="579">
        <v>66.510245325277358195739361425</v>
      </c>
      <c r="X45" s="580">
        <v>77.473652898588468149382780353</v>
      </c>
      <c r="Y45" s="113"/>
      <c r="Z45" s="578">
        <v>46.06678789882625227310299223</v>
      </c>
      <c r="AA45" s="579">
        <v>69.408579930567035873698131923</v>
      </c>
      <c r="AB45" s="580">
        <v>73.676551082823607207802942635</v>
      </c>
      <c r="AC45" s="113"/>
      <c r="AD45" s="578">
        <v>43.481882025390097446446009682</v>
      </c>
      <c r="AE45" s="579">
        <v>66.510245325277358195739361425</v>
      </c>
      <c r="AF45" s="580">
        <v>77.473652898588468149382780353</v>
      </c>
      <c r="AG45" s="113"/>
    </row>
    <row r="46" ht="21.95" customHeight="1">
      <c r="B46" s="38" t="s">
        <v>35</v>
      </c>
      <c r="C46" s="276">
        <v>98.49776674937965260545905707</v>
      </c>
      <c r="D46" s="94">
        <v>72.076481940998070030328094844</v>
      </c>
      <c r="E46" s="94">
        <v>57.989458689458689458689458689</v>
      </c>
      <c r="F46" s="94">
        <v>70.443782740556934105321202095</v>
      </c>
      <c r="G46" s="94">
        <v>82.48410256410256410256410256</v>
      </c>
      <c r="H46" s="1009">
        <v>108.21290322580645161290322581</v>
      </c>
      <c r="I46" s="94">
        <v>93.8354562999724290046870692</v>
      </c>
      <c r="J46" s="94">
        <v>127.11764346764346764346764347</v>
      </c>
      <c r="K46" s="94">
        <v>142.13917838433967466225530742</v>
      </c>
      <c r="L46" s="94">
        <v>127.7551566951566951566951567</v>
      </c>
      <c r="M46" s="94">
        <v>108.14982078853046594982078853</v>
      </c>
      <c r="N46" s="94">
        <v>90.23532763532763532763532764</v>
      </c>
      <c r="O46" s="94">
        <v>95.65078577336641852770885029</v>
      </c>
      <c r="P46" s="94">
        <v>81.82139509236283429831816929</v>
      </c>
      <c r="Q46" s="94">
        <v>82.76290598290598290598290598</v>
      </c>
      <c r="R46" s="94">
        <v>102.9675765095119933829611249</v>
      </c>
      <c r="S46" s="94">
        <v>103.45965811965811965811965812</v>
      </c>
      <c r="T46" s="1009">
        <v>112.80330851943755169561621175</v>
      </c>
      <c r="U46" s="113"/>
      <c r="V46" s="276">
        <v>56.605957828483705920881793828</v>
      </c>
      <c r="W46" s="94">
        <v>77.625903290012879053974944386</v>
      </c>
      <c r="X46" s="277">
        <v>105.60021543144830816063692776</v>
      </c>
      <c r="Y46" s="113"/>
      <c r="Z46" s="276">
        <v>43.721290126538319623206650316</v>
      </c>
      <c r="AA46" s="94">
        <v>87.0965254552211073950204385</v>
      </c>
      <c r="AB46" s="277">
        <v>106.442251950947603121516165</v>
      </c>
      <c r="AC46" s="113"/>
      <c r="AD46" s="276">
        <v>56.605957828483705920881793828</v>
      </c>
      <c r="AE46" s="94">
        <v>77.625903290012879053974944386</v>
      </c>
      <c r="AF46" s="277">
        <v>105.60021543144830816063692776</v>
      </c>
      <c r="AG46" s="113"/>
    </row>
    <row r="47" ht="21.95" customHeight="1">
      <c r="B47" s="40" t="s">
        <v>99</v>
      </c>
      <c r="C47" s="576">
        <v>85.20254615470258505332345235</v>
      </c>
      <c r="D47" s="113">
        <v>83.20746858427072741602388851</v>
      </c>
      <c r="E47" s="113">
        <v>89.21948443768447307582990335</v>
      </c>
      <c r="F47" s="113">
        <v>84.13134390353548898896636074</v>
      </c>
      <c r="G47" s="113">
        <v>76.655398003669918788853976500</v>
      </c>
      <c r="H47" s="1006">
        <v>79.041003568341386014400400830</v>
      </c>
      <c r="I47" s="113">
        <v>86.71814256814450151107873230</v>
      </c>
      <c r="J47" s="113">
        <v>72.669827254138171639131934330</v>
      </c>
      <c r="K47" s="113">
        <v>67.288112852771326491010958800</v>
      </c>
      <c r="L47" s="113">
        <v>69.565900623940624103643445650</v>
      </c>
      <c r="M47" s="113">
        <v>74.138111080550118902705858880</v>
      </c>
      <c r="N47" s="113">
        <v>77.538304341911034684284528240</v>
      </c>
      <c r="O47" s="113">
        <v>75.760526669428583816457738400</v>
      </c>
      <c r="P47" s="113">
        <v>83.17117598937322974322858015</v>
      </c>
      <c r="Q47" s="113">
        <v>73.252795116164719123235948010</v>
      </c>
      <c r="R47" s="113">
        <v>67.987065686295610327860267250</v>
      </c>
      <c r="S47" s="113">
        <v>73.145287506887888831167601900</v>
      </c>
      <c r="T47" s="1006">
        <v>66.854110888602167098271870760</v>
      </c>
      <c r="U47" s="113"/>
      <c r="V47" s="576">
        <v>76.815027416597859656242084960</v>
      </c>
      <c r="W47" s="113">
        <v>85.68047843102575018774942416</v>
      </c>
      <c r="X47" s="577">
        <v>73.365051938664740489385452370</v>
      </c>
      <c r="Y47" s="113"/>
      <c r="Z47" s="576">
        <v>105.36465819178702106111784576</v>
      </c>
      <c r="AA47" s="113">
        <v>79.69156010278372677420437572</v>
      </c>
      <c r="AB47" s="577">
        <v>69.217392278405897327783179770</v>
      </c>
      <c r="AC47" s="113"/>
      <c r="AD47" s="576">
        <v>76.815027416597859656242084960</v>
      </c>
      <c r="AE47" s="113">
        <v>85.68047843102575018774942416</v>
      </c>
      <c r="AF47" s="577">
        <v>73.365051938664740489385452370</v>
      </c>
      <c r="AG47" s="113"/>
    </row>
    <row r="48" ht="21.95" customHeight="1">
      <c r="A48" s="23"/>
      <c r="B48" s="39" t="s">
        <v>23</v>
      </c>
      <c r="C48" s="273" t="s">
        <v>156</v>
      </c>
      <c r="D48" s="274" t="s">
        <v>158</v>
      </c>
      <c r="E48" s="274" t="s">
        <v>158</v>
      </c>
      <c r="F48" s="274" t="s">
        <v>158</v>
      </c>
      <c r="G48" s="274" t="s">
        <v>156</v>
      </c>
      <c r="H48" s="1007" t="s">
        <v>156</v>
      </c>
      <c r="I48" s="274" t="s">
        <v>158</v>
      </c>
      <c r="J48" s="274" t="s">
        <v>156</v>
      </c>
      <c r="K48" s="274" t="s">
        <v>156</v>
      </c>
      <c r="L48" s="274" t="s">
        <v>156</v>
      </c>
      <c r="M48" s="274" t="s">
        <v>156</v>
      </c>
      <c r="N48" s="274" t="s">
        <v>156</v>
      </c>
      <c r="O48" s="274" t="s">
        <v>156</v>
      </c>
      <c r="P48" s="274" t="s">
        <v>158</v>
      </c>
      <c r="Q48" s="274" t="s">
        <v>156</v>
      </c>
      <c r="R48" s="274" t="s">
        <v>156</v>
      </c>
      <c r="S48" s="274" t="s">
        <v>156</v>
      </c>
      <c r="T48" s="1007" t="s">
        <v>156</v>
      </c>
      <c r="U48" s="113"/>
      <c r="V48" s="273" t="s">
        <v>156</v>
      </c>
      <c r="W48" s="274" t="s">
        <v>158</v>
      </c>
      <c r="X48" s="275" t="s">
        <v>156</v>
      </c>
      <c r="Y48" s="113"/>
      <c r="Z48" s="273" t="s">
        <v>155</v>
      </c>
      <c r="AA48" s="274" t="s">
        <v>156</v>
      </c>
      <c r="AB48" s="275" t="s">
        <v>156</v>
      </c>
      <c r="AC48" s="113"/>
      <c r="AD48" s="273" t="s">
        <v>156</v>
      </c>
      <c r="AE48" s="274" t="s">
        <v>158</v>
      </c>
      <c r="AF48" s="275" t="s">
        <v>156</v>
      </c>
      <c r="AG48" s="113"/>
    </row>
    <row r="49" ht="21.95" customHeight="1">
      <c r="B49" s="25" t="s">
        <v>68</v>
      </c>
      <c r="F49" s="4"/>
      <c r="G49" s="4"/>
      <c r="H49" s="4"/>
      <c r="I49" s="4"/>
      <c r="J49" s="4"/>
      <c r="K49" s="4"/>
      <c r="L49" s="4"/>
      <c r="M49" s="4"/>
      <c r="N49" s="4"/>
      <c r="O49" s="4"/>
      <c r="P49" s="4"/>
      <c r="Q49" s="4"/>
      <c r="S49" s="98"/>
      <c r="T49" s="98"/>
      <c r="U49" s="9"/>
      <c r="V49" s="98"/>
      <c r="W49" s="98"/>
      <c r="X49" s="98"/>
      <c r="Y49" s="9"/>
      <c r="Z49" s="98"/>
      <c r="AA49" s="98"/>
      <c r="AB49" s="98"/>
      <c r="AC49" s="9"/>
      <c r="AD49" s="98"/>
      <c r="AE49" s="98"/>
      <c r="AF49" s="98"/>
      <c r="AG49" s="9"/>
    </row>
    <row r="50" ht="21.95" customHeight="1">
      <c r="B50" s="37" t="s">
        <v>19</v>
      </c>
      <c r="C50" s="573">
        <v>141.88959397604522958256563930</v>
      </c>
      <c r="D50" s="574">
        <v>71.268047664949288811226954380</v>
      </c>
      <c r="E50" s="574">
        <v>47.274846037117767143152603360</v>
      </c>
      <c r="F50" s="574">
        <v>7.080252016012388740936299400</v>
      </c>
      <c r="G50" s="574">
        <v>31.277531880427551602404092070</v>
      </c>
      <c r="H50" s="1004">
        <v>146.08454461739470221852666907</v>
      </c>
      <c r="I50" s="574">
        <v>72.138558499793452544566052060</v>
      </c>
      <c r="J50" s="574">
        <v>107.66611717084532685111280125</v>
      </c>
      <c r="K50" s="574">
        <v>51.365694153386919737903934350</v>
      </c>
      <c r="L50" s="574">
        <v>21.484751518063500018274438990</v>
      </c>
      <c r="M50" s="574">
        <v>-3.8649849777178235813321559300</v>
      </c>
      <c r="N50" s="574">
        <v>-13.543271497112682643704995960</v>
      </c>
      <c r="O50" s="574">
        <v>-13.651942866403958574621914680</v>
      </c>
      <c r="P50" s="574">
        <v>13.470725621737472233727811680</v>
      </c>
      <c r="Q50" s="574">
        <v>17.179372482870998204923555680</v>
      </c>
      <c r="R50" s="574">
        <v>18.120776506043749816872890240</v>
      </c>
      <c r="S50" s="574">
        <v>19.686286890587471683976108440</v>
      </c>
      <c r="T50" s="1004">
        <v>-11.830483245776538856452981470</v>
      </c>
      <c r="U50" s="113"/>
      <c r="V50" s="573">
        <v>-34.136615322565005537535484890</v>
      </c>
      <c r="W50" s="574">
        <v>52.960824663535282882193092680</v>
      </c>
      <c r="X50" s="575">
        <v>16.483787602446370598431469910</v>
      </c>
      <c r="Y50" s="113"/>
      <c r="Z50" s="573">
        <v>-25.000605576089674163463328850</v>
      </c>
      <c r="AA50" s="574">
        <v>50.669458619612307236931272150</v>
      </c>
      <c r="AB50" s="575">
        <v>6.1490541320555049180511444700</v>
      </c>
      <c r="AC50" s="113"/>
      <c r="AD50" s="573">
        <v>-34.136615322565005537535484890</v>
      </c>
      <c r="AE50" s="574">
        <v>52.960824663535282882193092680</v>
      </c>
      <c r="AF50" s="575">
        <v>16.483787602446370598431469910</v>
      </c>
      <c r="AG50" s="113"/>
    </row>
    <row r="51" ht="21.95" customHeight="1">
      <c r="B51" s="38" t="s">
        <v>35</v>
      </c>
      <c r="C51" s="271">
        <v>193.61575591220778866884356354</v>
      </c>
      <c r="D51" s="92">
        <v>85.72009927119842780338109782</v>
      </c>
      <c r="E51" s="92">
        <v>43.335305405223336301514167610</v>
      </c>
      <c r="F51" s="92">
        <v>45.656115677701816897254052080</v>
      </c>
      <c r="G51" s="92">
        <v>86.46731676373708483106915364</v>
      </c>
      <c r="H51" s="1005">
        <v>172.59115930748892290688977035</v>
      </c>
      <c r="I51" s="92">
        <v>93.47307792449881520580020739</v>
      </c>
      <c r="J51" s="92">
        <v>114.12710932770285896957348859</v>
      </c>
      <c r="K51" s="92">
        <v>90.97368132509693128126956434</v>
      </c>
      <c r="L51" s="92">
        <v>71.695116562874575949770863430</v>
      </c>
      <c r="M51" s="92">
        <v>22.603360986288308243283561310</v>
      </c>
      <c r="N51" s="92">
        <v>-5.1239637733688263505561444200</v>
      </c>
      <c r="O51" s="92">
        <v>-2.8904015491812395650952534400</v>
      </c>
      <c r="P51" s="92">
        <v>13.520239735535060856998896250</v>
      </c>
      <c r="Q51" s="92">
        <v>42.720604491332571065321611530</v>
      </c>
      <c r="R51" s="92">
        <v>46.169857017299315804540977160</v>
      </c>
      <c r="S51" s="92">
        <v>25.429816053654226967829708320</v>
      </c>
      <c r="T51" s="1005">
        <v>4.2420128809030163533614848400</v>
      </c>
      <c r="U51" s="113"/>
      <c r="V51" s="271">
        <v>-34.728644178619445662343989340</v>
      </c>
      <c r="W51" s="92">
        <v>37.133804051505237314959719220</v>
      </c>
      <c r="X51" s="272">
        <v>36.037341861182621944130329950</v>
      </c>
      <c r="Y51" s="113"/>
      <c r="Z51" s="271">
        <v>-48.032712118745922550788914420</v>
      </c>
      <c r="AA51" s="92">
        <v>99.20849820127072456099298975</v>
      </c>
      <c r="AB51" s="272">
        <v>22.211823485080929023778820200</v>
      </c>
      <c r="AC51" s="113"/>
      <c r="AD51" s="271">
        <v>-34.728644178619445662343989340</v>
      </c>
      <c r="AE51" s="92">
        <v>37.133804051505237314959719220</v>
      </c>
      <c r="AF51" s="272">
        <v>36.037341861182621944130329950</v>
      </c>
      <c r="AG51" s="113"/>
    </row>
    <row r="52" ht="21.95" customHeight="1">
      <c r="B52" s="40" t="s">
        <v>99</v>
      </c>
      <c r="C52" s="576">
        <v>-17.616957160771699148725967880</v>
      </c>
      <c r="D52" s="113">
        <v>-7.7816303475525322674416479100</v>
      </c>
      <c r="E52" s="113">
        <v>2.7484789044649102320017347700</v>
      </c>
      <c r="F52" s="113">
        <v>-26.484204581604441361243270470</v>
      </c>
      <c r="G52" s="113">
        <v>-29.597564785714252076089593710</v>
      </c>
      <c r="H52" s="1006">
        <v>-9.723945104262213554482230070</v>
      </c>
      <c r="I52" s="113">
        <v>-11.027125662005844763356483540</v>
      </c>
      <c r="J52" s="113">
        <v>-3.0173629939548896009637784600</v>
      </c>
      <c r="K52" s="113">
        <v>-20.740023911645217241085799220</v>
      </c>
      <c r="L52" s="113">
        <v>-29.243909815276156768462244250</v>
      </c>
      <c r="M52" s="113">
        <v>-21.588597368853481476695011630</v>
      </c>
      <c r="N52" s="113">
        <v>-8.874008715585190921233664110</v>
      </c>
      <c r="O52" s="113">
        <v>-11.081851319475584910706226720</v>
      </c>
      <c r="P52" s="113">
        <v>-0.0436169920131642179503663400</v>
      </c>
      <c r="Q52" s="113">
        <v>-17.895966808331500949609921900</v>
      </c>
      <c r="R52" s="113">
        <v>-19.189373981380988712331027130</v>
      </c>
      <c r="S52" s="113">
        <v>-4.5790780404567011462591325400</v>
      </c>
      <c r="T52" s="1006">
        <v>-15.418443756432110349010179090</v>
      </c>
      <c r="U52" s="113"/>
      <c r="V52" s="576">
        <v>0.9070270543478100397762966900</v>
      </c>
      <c r="W52" s="113">
        <v>11.541297728561240824094607020</v>
      </c>
      <c r="X52" s="577">
        <v>-14.373666811691638265864467640</v>
      </c>
      <c r="Y52" s="113"/>
      <c r="Z52" s="576">
        <v>44.32039362019593298427832100</v>
      </c>
      <c r="AA52" s="113">
        <v>-24.365948250202059671572296880</v>
      </c>
      <c r="AB52" s="577">
        <v>-13.143384080927395369124983610</v>
      </c>
      <c r="AC52" s="113"/>
      <c r="AD52" s="576">
        <v>0.9070270543478100397762966900</v>
      </c>
      <c r="AE52" s="113">
        <v>11.541297728561240824094607020</v>
      </c>
      <c r="AF52" s="577">
        <v>-14.373666811691638265864467640</v>
      </c>
      <c r="AG52" s="113"/>
    </row>
    <row r="53" ht="21.95" customHeight="1">
      <c r="A53" s="23"/>
      <c r="B53" s="39" t="s">
        <v>23</v>
      </c>
      <c r="C53" s="273" t="s">
        <v>173</v>
      </c>
      <c r="D53" s="274" t="s">
        <v>171</v>
      </c>
      <c r="E53" s="274" t="s">
        <v>171</v>
      </c>
      <c r="F53" s="274" t="s">
        <v>172</v>
      </c>
      <c r="G53" s="274" t="s">
        <v>172</v>
      </c>
      <c r="H53" s="1007" t="s">
        <v>160</v>
      </c>
      <c r="I53" s="274" t="s">
        <v>160</v>
      </c>
      <c r="J53" s="274" t="s">
        <v>162</v>
      </c>
      <c r="K53" s="274" t="s">
        <v>156</v>
      </c>
      <c r="L53" s="274" t="s">
        <v>156</v>
      </c>
      <c r="M53" s="274" t="s">
        <v>158</v>
      </c>
      <c r="N53" s="274" t="s">
        <v>160</v>
      </c>
      <c r="O53" s="274" t="s">
        <v>156</v>
      </c>
      <c r="P53" s="274" t="s">
        <v>162</v>
      </c>
      <c r="Q53" s="274" t="s">
        <v>156</v>
      </c>
      <c r="R53" s="274" t="s">
        <v>156</v>
      </c>
      <c r="S53" s="274" t="s">
        <v>158</v>
      </c>
      <c r="T53" s="1007" t="s">
        <v>156</v>
      </c>
      <c r="U53" s="113"/>
      <c r="V53" s="273" t="s">
        <v>160</v>
      </c>
      <c r="W53" s="274" t="s">
        <v>162</v>
      </c>
      <c r="X53" s="275" t="s">
        <v>156</v>
      </c>
      <c r="Y53" s="113"/>
      <c r="Z53" s="273" t="s">
        <v>175</v>
      </c>
      <c r="AA53" s="274" t="s">
        <v>158</v>
      </c>
      <c r="AB53" s="275" t="s">
        <v>156</v>
      </c>
      <c r="AC53" s="113"/>
      <c r="AD53" s="273" t="s">
        <v>160</v>
      </c>
      <c r="AE53" s="274" t="s">
        <v>162</v>
      </c>
      <c r="AF53" s="275" t="s">
        <v>156</v>
      </c>
      <c r="AG53" s="113"/>
    </row>
    <row r="54" ht="10" customHeight="1">
      <c r="A54" s="23"/>
      <c r="B54" s="14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ht="10" customHeight="1">
      <c r="B55" s="1010" t="s">
        <v>100</v>
      </c>
      <c r="C55" s="1010"/>
      <c r="D55" s="1010"/>
      <c r="E55" s="1010"/>
      <c r="F55" s="1010"/>
      <c r="G55" s="1010"/>
      <c r="H55" s="1010"/>
      <c r="I55" s="1010"/>
      <c r="J55" s="1010"/>
      <c r="K55" s="1010"/>
      <c r="L55" s="1010"/>
      <c r="M55" s="1010"/>
      <c r="N55" s="1010"/>
      <c r="O55" s="1010"/>
      <c r="P55" s="1010"/>
      <c r="Q55" s="1010"/>
      <c r="R55" s="1010"/>
      <c r="S55" s="1010"/>
      <c r="T55" s="1010"/>
      <c r="AD55" s="232"/>
      <c r="AE55" s="233"/>
      <c r="AF55" s="5"/>
    </row>
    <row r="56" ht="10" customHeight="1">
      <c r="B56" s="146"/>
      <c r="C56" s="93"/>
      <c r="D56" s="93"/>
      <c r="E56" s="93"/>
      <c r="F56" s="4"/>
      <c r="G56" s="4"/>
      <c r="H56" s="4"/>
      <c r="I56" s="4"/>
      <c r="J56" s="4"/>
      <c r="K56" s="4"/>
      <c r="L56" s="4"/>
      <c r="M56" s="4"/>
      <c r="N56" s="4"/>
      <c r="O56" s="4"/>
      <c r="P56" s="4"/>
      <c r="Q56" s="4"/>
      <c r="R56" s="4"/>
      <c r="S56" s="4"/>
      <c r="T56" s="4"/>
      <c r="AD56" s="145"/>
    </row>
    <row r="57" ht="24.95" customHeight="1">
      <c r="B57" s="1011" t="s">
        <v>126</v>
      </c>
      <c r="C57" s="1011"/>
      <c r="D57" s="1011"/>
      <c r="E57" s="1011"/>
      <c r="F57" s="1011"/>
      <c r="G57" s="1011"/>
      <c r="H57" s="1011"/>
      <c r="I57" s="1011"/>
      <c r="J57" s="1011"/>
      <c r="K57" s="1011"/>
      <c r="L57" s="1011"/>
      <c r="M57" s="1011"/>
      <c r="N57" s="1011"/>
      <c r="O57" s="1011"/>
      <c r="P57" s="1011"/>
      <c r="Q57" s="1011"/>
      <c r="R57" s="1011"/>
      <c r="S57" s="1011"/>
      <c r="T57" s="1011"/>
      <c r="U57" s="1011"/>
      <c r="V57" s="1011"/>
      <c r="W57" s="1011"/>
      <c r="X57" s="1011"/>
      <c r="Y57" s="1011"/>
      <c r="Z57" s="1011"/>
      <c r="AA57" s="1011"/>
      <c r="AB57" s="1011"/>
      <c r="AC57" s="1011"/>
      <c r="AD57" s="1011"/>
      <c r="AE57" s="1011"/>
      <c r="AF57" s="1011"/>
    </row>
    <row r="58">
      <c r="A58"/>
    </row>
    <row r="59" s="281" customFormat="1">
      <c r="A59" s="1012"/>
      <c r="B59" s="1012" t="s">
        <v>109</v>
      </c>
      <c r="C59" s="1012"/>
      <c r="D59" s="1012"/>
      <c r="E59" s="1012"/>
      <c r="F59" s="1012"/>
      <c r="G59" s="1012"/>
      <c r="H59" s="1012"/>
      <c r="I59" s="1012"/>
      <c r="J59" s="1012"/>
      <c r="K59" s="1012"/>
      <c r="L59" s="1012"/>
      <c r="M59" s="1012"/>
      <c r="N59" s="1012"/>
      <c r="O59" s="1012"/>
      <c r="P59" s="1012"/>
      <c r="Q59" s="1012"/>
      <c r="R59" s="1012"/>
      <c r="S59" s="1012"/>
      <c r="T59" s="1012"/>
      <c r="U59" s="1012"/>
      <c r="V59" s="1012"/>
      <c r="W59" s="1012"/>
      <c r="X59" s="1012"/>
      <c r="Y59" s="1012"/>
      <c r="Z59" s="1012"/>
      <c r="AA59" s="1012"/>
      <c r="AB59" s="1012"/>
      <c r="AC59" s="1012"/>
      <c r="AD59" s="1012"/>
      <c r="AE59" s="1012"/>
      <c r="AF59" s="1012"/>
      <c r="AG59" s="1012"/>
    </row>
    <row r="60" s="281" customFormat="1">
      <c r="A60" s="1012"/>
      <c r="B60" s="1012" t="s">
        <v>110</v>
      </c>
      <c r="C60" s="1012">
        <v>100</v>
      </c>
      <c r="D60" s="1012">
        <v>100</v>
      </c>
      <c r="E60" s="1012">
        <v>100</v>
      </c>
      <c r="F60" s="1012">
        <v>100</v>
      </c>
      <c r="G60" s="1012">
        <v>100</v>
      </c>
      <c r="H60" s="1012">
        <v>100</v>
      </c>
      <c r="I60" s="1012">
        <v>100</v>
      </c>
      <c r="J60" s="1012">
        <v>100</v>
      </c>
      <c r="K60" s="1012">
        <v>100</v>
      </c>
      <c r="L60" s="1012">
        <v>100</v>
      </c>
      <c r="M60" s="1012">
        <v>100</v>
      </c>
      <c r="N60" s="1012">
        <v>100</v>
      </c>
      <c r="O60" s="1012">
        <v>100</v>
      </c>
      <c r="P60" s="1012">
        <v>100</v>
      </c>
      <c r="Q60" s="1012">
        <v>100</v>
      </c>
      <c r="R60" s="1012">
        <v>100</v>
      </c>
      <c r="S60" s="1012">
        <v>100</v>
      </c>
      <c r="T60" s="1012">
        <v>100</v>
      </c>
      <c r="U60" s="1012"/>
      <c r="V60" s="1012"/>
      <c r="W60" s="1012"/>
      <c r="X60" s="1012"/>
      <c r="Y60" s="1012"/>
      <c r="Z60" s="1012"/>
      <c r="AA60" s="1012"/>
      <c r="AB60" s="1012"/>
      <c r="AC60" s="1012"/>
      <c r="AD60" s="1012"/>
      <c r="AE60" s="1012"/>
      <c r="AF60" s="1012"/>
      <c r="AG60" s="1012"/>
    </row>
    <row r="61" s="281" customFormat="1">
      <c r="A61" s="1012"/>
      <c r="B61" s="1012" t="s">
        <v>111</v>
      </c>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2"/>
      <c r="Z61" s="1012"/>
      <c r="AA61" s="1012"/>
      <c r="AB61" s="1012"/>
      <c r="AC61" s="1012"/>
      <c r="AD61" s="1012"/>
      <c r="AE61" s="1012"/>
      <c r="AF61" s="1012"/>
      <c r="AG61" s="1012"/>
    </row>
    <row r="62" s="281" customFormat="1">
      <c r="A62" s="1012"/>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row>
    <row r="63" s="281" customFormat="1">
      <c r="A63" s="1012"/>
      <c r="B63" s="1012"/>
      <c r="C63" s="1012"/>
      <c r="D63" s="1012"/>
      <c r="E63" s="1012"/>
      <c r="F63" s="1012"/>
      <c r="G63" s="1012"/>
      <c r="H63" s="1012"/>
      <c r="I63" s="1012"/>
      <c r="J63" s="1012"/>
      <c r="K63" s="1012"/>
      <c r="L63" s="1012"/>
      <c r="M63" s="1012"/>
      <c r="N63" s="1012"/>
      <c r="O63" s="1012"/>
      <c r="P63" s="1012"/>
      <c r="Q63" s="1012"/>
      <c r="R63" s="1012"/>
      <c r="S63" s="1012"/>
      <c r="T63" s="1012"/>
      <c r="U63" s="1012"/>
      <c r="V63" s="1012"/>
      <c r="W63" s="1012"/>
      <c r="X63" s="1012"/>
      <c r="Y63" s="1012"/>
      <c r="Z63" s="1012"/>
      <c r="AA63" s="1012"/>
      <c r="AB63" s="1012"/>
      <c r="AC63" s="1012"/>
      <c r="AD63" s="1012"/>
      <c r="AE63" s="1012"/>
      <c r="AF63" s="1012"/>
      <c r="AG63" s="1012"/>
    </row>
    <row r="64" s="281" customFormat="1">
      <c r="A64" s="1012"/>
      <c r="B64" s="1012"/>
      <c r="C64" s="1012"/>
      <c r="D64" s="1012"/>
      <c r="E64" s="1012"/>
      <c r="F64" s="1012"/>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row>
    <row r="65" s="281" customFormat="1">
      <c r="A65" s="1012"/>
      <c r="B65" s="1012"/>
      <c r="C65" s="1012"/>
      <c r="D65" s="1012"/>
      <c r="E65" s="1012"/>
      <c r="F65" s="1012"/>
      <c r="G65" s="1012"/>
      <c r="H65" s="1012"/>
      <c r="I65" s="1012"/>
      <c r="J65" s="1012"/>
      <c r="K65" s="1012"/>
      <c r="L65" s="1012"/>
      <c r="M65" s="1012"/>
      <c r="N65" s="1012"/>
      <c r="O65" s="1012"/>
      <c r="P65" s="1012"/>
      <c r="Q65" s="1012"/>
      <c r="R65" s="1012"/>
      <c r="S65" s="1012"/>
      <c r="T65" s="1012"/>
      <c r="U65" s="1012"/>
      <c r="V65" s="1012"/>
      <c r="W65" s="1012"/>
      <c r="X65" s="1012"/>
      <c r="Y65" s="1012"/>
      <c r="Z65" s="1012"/>
      <c r="AA65" s="1012"/>
      <c r="AB65" s="1012"/>
      <c r="AC65" s="1012"/>
      <c r="AD65" s="1012"/>
      <c r="AE65" s="1012"/>
      <c r="AF65" s="1012"/>
      <c r="AG65" s="1012"/>
    </row>
    <row r="66" s="281" customFormat="1" ht="10.5" customHeight="1">
      <c r="A66" s="1012"/>
      <c r="B66" s="1012"/>
      <c r="C66" s="1012"/>
      <c r="D66" s="1012"/>
      <c r="E66" s="1012"/>
      <c r="F66" s="1012"/>
      <c r="G66" s="1012"/>
      <c r="H66" s="1012"/>
      <c r="I66" s="1012"/>
      <c r="J66" s="1012"/>
      <c r="K66" s="1012"/>
      <c r="L66" s="1012"/>
      <c r="M66" s="1012"/>
      <c r="N66" s="1012"/>
      <c r="O66" s="1012"/>
      <c r="P66" s="1012"/>
      <c r="Q66" s="1012"/>
      <c r="R66" s="1012"/>
      <c r="S66" s="1012"/>
      <c r="T66" s="1012"/>
      <c r="U66" s="1012"/>
      <c r="V66" s="1012"/>
      <c r="W66" s="1012"/>
      <c r="X66" s="1012"/>
      <c r="Y66" s="1012"/>
      <c r="Z66" s="1012"/>
      <c r="AA66" s="1012"/>
      <c r="AB66" s="1012"/>
      <c r="AC66" s="1012"/>
      <c r="AD66" s="1012"/>
      <c r="AE66" s="1012"/>
      <c r="AF66" s="1012"/>
      <c r="AG66" s="1012"/>
    </row>
    <row r="67" s="281" customFormat="1">
      <c r="A67" s="1012"/>
      <c r="B67" s="1012" t="s">
        <v>37</v>
      </c>
      <c r="C67" s="1012"/>
      <c r="D67" s="1012"/>
      <c r="E67" s="1012"/>
      <c r="F67" s="1012"/>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c r="AE67" s="1012"/>
      <c r="AF67" s="1012"/>
      <c r="AG67" s="1012"/>
    </row>
    <row r="68" s="281" customFormat="1">
      <c r="A68" s="1012"/>
      <c r="B68" s="1012" t="s">
        <v>44</v>
      </c>
      <c r="C68" s="1012"/>
      <c r="D68" s="1012"/>
      <c r="E68" s="1012"/>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row>
    <row r="69" s="281" customFormat="1">
      <c r="A69" s="1012"/>
      <c r="B69" s="1012" t="s">
        <v>45</v>
      </c>
      <c r="C69" s="1012"/>
      <c r="D69" s="1012"/>
      <c r="E69" s="1012"/>
      <c r="F69" s="1012"/>
      <c r="G69" s="1012"/>
      <c r="H69" s="1012"/>
      <c r="I69" s="1012"/>
      <c r="J69" s="1012"/>
      <c r="K69" s="1012"/>
      <c r="L69" s="1012"/>
      <c r="M69" s="1012"/>
      <c r="N69" s="1012"/>
      <c r="O69" s="1012"/>
      <c r="P69" s="1012"/>
      <c r="Q69" s="1012"/>
      <c r="R69" s="1012"/>
      <c r="S69" s="1012"/>
      <c r="T69" s="1012"/>
      <c r="U69" s="1012"/>
      <c r="V69" s="1012"/>
      <c r="W69" s="1012"/>
      <c r="X69" s="1012"/>
      <c r="Y69" s="1012"/>
      <c r="Z69" s="1012"/>
      <c r="AA69" s="1012"/>
      <c r="AB69" s="1012"/>
      <c r="AC69" s="1012"/>
      <c r="AD69" s="1012"/>
      <c r="AE69" s="1012"/>
      <c r="AF69" s="1012"/>
      <c r="AG69" s="1012"/>
    </row>
    <row r="70" s="281" customFormat="1">
      <c r="A70" s="1012"/>
      <c r="B70" s="1012"/>
      <c r="C70" s="1012"/>
      <c r="D70" s="1012"/>
      <c r="E70" s="1012"/>
      <c r="F70" s="1012"/>
      <c r="G70" s="1012"/>
      <c r="H70" s="1012"/>
      <c r="I70" s="1012"/>
      <c r="J70" s="1012"/>
      <c r="K70" s="1012"/>
      <c r="L70" s="1012"/>
      <c r="M70" s="1012"/>
      <c r="N70" s="1012"/>
      <c r="O70" s="1012"/>
      <c r="P70" s="1012"/>
      <c r="Q70" s="1012"/>
      <c r="R70" s="1012"/>
      <c r="S70" s="1012"/>
      <c r="T70" s="1012"/>
      <c r="U70" s="1012"/>
      <c r="V70" s="1012"/>
      <c r="W70" s="1012"/>
      <c r="X70" s="1012"/>
      <c r="Y70" s="1012"/>
      <c r="Z70" s="1012"/>
      <c r="AA70" s="1012"/>
      <c r="AB70" s="1012"/>
      <c r="AC70" s="1012"/>
      <c r="AD70" s="1012"/>
      <c r="AE70" s="1012"/>
      <c r="AF70" s="1012"/>
      <c r="AG70" s="1012"/>
    </row>
    <row r="71" s="281" customFormat="1">
      <c r="A71" s="1012"/>
      <c r="B71" s="1012"/>
      <c r="C71" s="1012"/>
      <c r="D71" s="1012"/>
      <c r="E71" s="1012"/>
      <c r="F71" s="1012"/>
      <c r="G71" s="1012"/>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row>
    <row r="72" s="281" customFormat="1">
      <c r="A72" s="1012"/>
      <c r="B72" s="1012"/>
      <c r="C72" s="1012"/>
      <c r="D72" s="1012"/>
      <c r="E72" s="1012"/>
      <c r="F72" s="1012"/>
      <c r="G72" s="1012"/>
      <c r="H72" s="1012"/>
      <c r="I72" s="1012"/>
      <c r="J72" s="1012"/>
      <c r="K72" s="1012"/>
      <c r="L72" s="1012"/>
      <c r="M72" s="1012"/>
      <c r="N72" s="1012"/>
      <c r="O72" s="1012"/>
      <c r="P72" s="1012"/>
      <c r="Q72" s="1012"/>
      <c r="R72" s="1012"/>
      <c r="S72" s="1012"/>
      <c r="T72" s="1012"/>
      <c r="U72" s="1012"/>
      <c r="V72" s="1012"/>
      <c r="W72" s="1012"/>
      <c r="X72" s="1012"/>
      <c r="Y72" s="1012"/>
      <c r="Z72" s="1012"/>
      <c r="AA72" s="1012"/>
      <c r="AB72" s="1012"/>
      <c r="AC72" s="1012"/>
      <c r="AD72" s="1012"/>
      <c r="AE72" s="1012"/>
      <c r="AF72" s="1012"/>
      <c r="AG72" s="1012"/>
    </row>
    <row r="73" s="281" customFormat="1">
      <c r="A73" s="1012"/>
      <c r="B73" s="1012"/>
      <c r="C73" s="1012"/>
      <c r="D73" s="1012"/>
      <c r="E73" s="1012"/>
      <c r="F73" s="1012"/>
      <c r="G73" s="1012"/>
      <c r="H73" s="1012"/>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row>
    <row r="74" s="281" customFormat="1"/>
    <row r="75" s="281" customFormat="1"/>
    <row r="76" s="281" customFormat="1"/>
    <row r="77" s="281" customFormat="1"/>
    <row r="78" s="281" customFormat="1"/>
    <row r="79" s="281" customFormat="1"/>
    <row r="80" s="281" customFormat="1"/>
    <row r="81" s="281" customFormat="1"/>
    <row r="82" s="281" customFormat="1"/>
    <row r="83" s="281" customFormat="1"/>
    <row r="84" s="281" customFormat="1"/>
    <row r="85" s="281" customFormat="1"/>
    <row r="86" s="281" customFormat="1"/>
    <row r="87" s="281" customFormat="1"/>
    <row r="88" s="281" customFormat="1"/>
    <row r="89" s="281" customFormat="1"/>
    <row r="90" s="281" customFormat="1"/>
    <row r="91" s="281" customFormat="1"/>
    <row r="92" s="281" customFormat="1"/>
    <row r="93" s="281" customFormat="1"/>
    <row r="94" s="281" customFormat="1"/>
  </sheetData>
  <mergeCells count="25">
    <mergeCell ref="Z19:AB19"/>
    <mergeCell ref="X18:AG18"/>
    <mergeCell ref="V19:X19"/>
    <mergeCell ref="AD19:AF19"/>
    <mergeCell ref="B2:AE2"/>
    <mergeCell ref="B57:AF57"/>
    <mergeCell ref="AA1:AF1"/>
    <mergeCell ref="AD43:AF43"/>
    <mergeCell ref="AD31:AF31"/>
    <mergeCell ref="B43:B44"/>
    <mergeCell ref="Z31:AB31"/>
    <mergeCell ref="Z43:AB43"/>
    <mergeCell ref="V31:X31"/>
    <mergeCell ref="B31:B32"/>
    <mergeCell ref="V43:X43"/>
    <mergeCell ref="B3:T3"/>
    <mergeCell ref="U3:AF3"/>
    <mergeCell ref="B4:AE4"/>
    <mergeCell ref="B19:B20"/>
    <mergeCell ref="C19:H19"/>
    <mergeCell ref="C31:H31"/>
    <mergeCell ref="C43:H43"/>
    <mergeCell ref="I19:T19"/>
    <mergeCell ref="I31:T31"/>
    <mergeCell ref="I43:T43"/>
  </mergeCells>
  <phoneticPr fontId="0" type="noConversion"/>
  <printOptions horizontalCentered="1" verticalCentered="1"/>
  <pageMargins left="0.25" right="0.25" top="0.25" bottom="0.25" header="0" footer="0"/>
  <pageSetup scale="45" fitToWidth="1" fitToHeight="1" orientation="landscape" r:id="rId1"/>
  <headerFooter alignWithMargins="0">
    <oddHeader/>
    <oddFooter/>
  </headerFooter>
  <rowBreaks count="1" manualBreakCount="1">
    <brk id="58" max="16383" man="1"/>
  </rowBreaks>
  <colBreaks count="1" manualBreakCount="1">
    <brk id="34" max="1048575" man="1"/>
  </colBreaks>
  <drawing r:id="rId31"/>
</worksheet>
</file>

<file path=docProps/app.xml><?xml version="1.0" encoding="utf-8"?>
<Properties xmlns="http://schemas.openxmlformats.org/officeDocument/2006/extended-properties"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Manager>13481810</Manager>
  <Company>1068</Company>
  <Pages>0</Pages>
  <Words>0</Words>
  <Characters>0</Characters>
  <Lines>0</Lines>
  <Paragraphs>0</Paragraphs>
  <Slides>0</Slides>
  <Notes>0</Notes>
  <TotalTime>0</TotalTime>
  <HiddenSlides>0</HiddenSlides>
  <MMClips>0</MMClips>
  <ScaleCrop>0</ScaleCrop>
  <HeadingPairs>
    <vt:vector baseType="variant" size="4">
      <vt:variant>
        <vt:lpstr>Worksheets</vt:lpstr>
      </vt:variant>
      <vt:variant>
        <vt:i4>26</vt:i4>
      </vt:variant>
      <vt:variant>
        <vt:lpstr>Named Ranges</vt:lpstr>
      </vt:variant>
      <vt:variant>
        <vt:i4>26</vt:i4>
      </vt:variant>
    </vt:vector>
  </HeadingPairs>
  <TitlesOfParts>
    <vt:vector baseType="lpstr" size="52">
      <vt:lpstr>Table of Contents</vt:lpstr>
      <vt:lpstr>Glance</vt:lpstr>
      <vt:lpstr>Summary</vt:lpstr>
      <vt:lpstr>Trend</vt:lpstr>
      <vt:lpstr>Trend Ind</vt:lpstr>
      <vt:lpstr>Raw Data</vt:lpstr>
      <vt:lpstr>Day of Week</vt:lpstr>
      <vt:lpstr>Day of Week Rank</vt:lpstr>
      <vt:lpstr>Daily by Month</vt:lpstr>
      <vt:lpstr>Daily by Month Rk</vt:lpstr>
      <vt:lpstr>Daily by DOW</vt:lpstr>
      <vt:lpstr>Plus Summary</vt:lpstr>
      <vt:lpstr>Occ Plus</vt:lpstr>
      <vt:lpstr>ADR Plus</vt:lpstr>
      <vt:lpstr>RevPAR Plus</vt:lpstr>
      <vt:lpstr>Plus Indexes</vt:lpstr>
      <vt:lpstr>Plus Ranking</vt:lpstr>
      <vt:lpstr>Plus DOW Month</vt:lpstr>
      <vt:lpstr>Segmentation DOW YTD_copy</vt:lpstr>
      <vt:lpstr>Add Rev ADR</vt:lpstr>
      <vt:lpstr>Add Rev RevPAR</vt:lpstr>
      <vt:lpstr>Additional Revenue obsolete</vt:lpstr>
      <vt:lpstr>Response</vt:lpstr>
      <vt:lpstr>Plus Response</vt:lpstr>
      <vt:lpstr>Hyatt Glance</vt:lpstr>
      <vt:lpstr>Help</vt:lpstr>
      <vt:lpstr>'Add Rev ADR'!Print_Area</vt:lpstr>
      <vt:lpstr>'Add Rev RevPAR'!Print_Area</vt:lpstr>
      <vt:lpstr>'Additional Revenue obsolete'!Print_Area</vt:lpstr>
      <vt:lpstr>'ADR Plus'!Print_Area</vt:lpstr>
      <vt:lpstr>'Daily by DOW'!Print_Area</vt:lpstr>
      <vt:lpstr>'Daily by Month'!Print_Area</vt:lpstr>
      <vt:lpstr>'Daily by Month Rk'!Print_Area</vt:lpstr>
      <vt:lpstr>'Day of Week'!Print_Area</vt:lpstr>
      <vt:lpstr>'Day of Week Rank'!Print_Area</vt:lpstr>
      <vt:lpstr>Glance!Print_Area</vt:lpstr>
      <vt:lpstr>Help!Print_Area</vt:lpstr>
      <vt:lpstr>'Hyatt Glance'!Print_Area</vt:lpstr>
      <vt:lpstr>'Occ Plus'!Print_Area</vt:lpstr>
      <vt:lpstr>'Plus DOW Month'!Print_Area</vt:lpstr>
      <vt:lpstr>'Plus Indexes'!Print_Area</vt:lpstr>
      <vt:lpstr>'Plus Ranking'!Print_Area</vt:lpstr>
      <vt:lpstr>'Plus Response'!Print_Area</vt:lpstr>
      <vt:lpstr>'Plus Summary'!Print_Area</vt:lpstr>
      <vt:lpstr>'Raw Data'!Print_Area</vt:lpstr>
      <vt:lpstr>Response!Print_Area</vt:lpstr>
      <vt:lpstr>'RevPAR Plus'!Print_Area</vt:lpstr>
      <vt:lpstr>'Segmentation DOW YTD_copy'!Print_Area</vt:lpstr>
      <vt:lpstr>Summary!Print_Area</vt:lpstr>
      <vt:lpstr>'Table of Contents'!Print_Area</vt:lpstr>
      <vt:lpstr>Trend!Print_Area</vt:lpstr>
      <vt:lpstr>'Trend Ind'!Print_Area</vt:lpstr>
    </vt:vector>
  </TitlesOfParts>
  <LinksUpToDate>0</LinksUpToDate>
  <CharactersWithSpaces>0</CharactersWithSpaces>
  <SharedDoc>0</SharedDoc>
  <HyperlinksChanged>0</HyperlinksChanged>
  <Application>Microsoft Excel</Application>
  <AppVersion>16.0300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804,836,812|804,836,748,808</cp:category>
  <dcterms:created xsi:type="dcterms:W3CDTF">2003-06-11T18:24:11Z</dcterms:created>
  <dc:creator>STR, Inc.</dc:creator>
  <cp:keywords>1364</cp:keywords>
  <cp:lastModifiedBy>Jim Hawkins</cp:lastModifiedBy>
  <cp:lastPrinted>2016-02-11T20:47:50Z</cp:lastPrinted>
  <dcterms:modified xsi:type="dcterms:W3CDTF">2021-08-10T14:36:44Z</dcterms:modified>
  <dc:subject>1364</dc:subject>
  <dc:title>eSTAR</dc:title>
</cp:coreProperties>
</file>

<file path=docProps/custom.xml><?xml version="1.0" encoding="utf-8"?>
<Properties xmlns="http://schemas.openxmlformats.org/officeDocument/2006/custom-properties" xmlns:r="http://schemas.openxmlformats.org/officeDocument/2006/relationships" xmlns:xdr="http://schemas.openxmlformats.org/drawingml/2006/spreadsheetDrawing" xmlns:s="http://schemas.openxmlformats.org/officeDocument/2006/sharedTypes" xmlns:vt="http://schemas.openxmlformats.org/officeDocument/2006/docPropsVTypes" xmlns:a="http://schemas.openxmlformats.org/drawingml/2006/main" xmlns:cdr="http://schemas.openxmlformats.org/drawingml/2006/chartDrawing">
  <property fmtid="{D5CDD505-2E9C-101B-9397-08002B2CF9AE}" pid="2" name="ExcelWriter version">
    <vt:lpwstr/>
  </property>
</Properties>
</file>